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tabRatio="814"/>
  </bookViews>
  <sheets>
    <sheet name="2023-2024-2工作量" sheetId="12" r:id="rId1"/>
    <sheet name="2023-2024-2其他工作量" sheetId="13" r:id="rId2"/>
    <sheet name="汇总表" sheetId="14" r:id="rId3"/>
    <sheet name="申报汇总表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T4" authorId="0">
      <text>
        <r>
          <rPr>
            <sz val="9"/>
            <rFont val="宋体"/>
            <charset val="134"/>
          </rPr>
          <t>教学工作量=小计1+小计2</t>
        </r>
      </text>
    </comment>
    <comment ref="I5" authorId="0">
      <text>
        <r>
          <rPr>
            <sz val="9"/>
            <rFont val="宋体"/>
            <charset val="134"/>
          </rPr>
          <t xml:space="preserve">当P≤45时，       K1=1；(P为学生人数)
当45＜P＜90时，K1=1+0.5*(P/45-1) 
当P≥90时，       K1=1.5+0.2*(P/45-2) </t>
        </r>
      </text>
    </comment>
    <comment ref="J5" authorId="0">
      <text>
        <r>
          <rPr>
            <sz val="9"/>
            <rFont val="宋体"/>
            <charset val="134"/>
          </rPr>
          <t xml:space="preserve">重复课：K2=0.8
普通课：K2=1.0
</t>
        </r>
      </text>
    </comment>
    <comment ref="K5" authorId="0">
      <text>
        <r>
          <rPr>
            <sz val="9"/>
            <rFont val="宋体"/>
            <charset val="134"/>
          </rPr>
          <t>工作量=实际课时*规模系数*课型系数</t>
        </r>
      </text>
    </comment>
    <comment ref="M5" authorId="0">
      <text>
        <r>
          <rPr>
            <sz val="9"/>
            <rFont val="宋体"/>
            <charset val="134"/>
          </rPr>
          <t>指共同指导同一的实践项目的教师人数。</t>
        </r>
      </text>
    </comment>
    <comment ref="N5" authorId="0">
      <text>
        <r>
          <rPr>
            <sz val="9"/>
            <rFont val="宋体"/>
            <charset val="134"/>
          </rPr>
          <t xml:space="preserve">类型1：指导校内阶段实训、课程设计
类型2：全程指导校外实践（含社会调查、写生、采风等）
</t>
        </r>
      </text>
    </comment>
    <comment ref="R5" authorId="0">
      <text>
        <r>
          <rPr>
            <sz val="9"/>
            <rFont val="宋体"/>
            <charset val="134"/>
          </rPr>
          <t>根据类型设定修正系数
类型1：K3=0.40
类型2：K3=0.26</t>
        </r>
      </text>
    </comment>
    <comment ref="S5" authorId="0">
      <text>
        <r>
          <rPr>
            <sz val="9"/>
            <rFont val="宋体"/>
            <charset val="134"/>
          </rPr>
          <t>工作量=K*学生数*周数/教师人数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C4" authorId="0">
      <text>
        <r>
          <rPr>
            <sz val="9"/>
            <rFont val="宋体"/>
            <charset val="134"/>
          </rPr>
          <t>工作项目一般包括：指导毕业设计、毕业答辩、出卷、阅卷、监考等。其他项目按相关规定执行。</t>
        </r>
      </text>
    </comment>
    <comment ref="I4" authorId="0">
      <text>
        <r>
          <rPr>
            <sz val="9"/>
            <rFont val="宋体"/>
            <charset val="134"/>
          </rPr>
          <t>出试卷（AB卷）：2课时/套
阅卷：2课时/自然班
监考：1课时/场
指导毕业设计：6课时/生
毕业答辩：3课时/生</t>
        </r>
      </text>
    </comment>
  </commentList>
</comments>
</file>

<file path=xl/sharedStrings.xml><?xml version="1.0" encoding="utf-8"?>
<sst xmlns="http://schemas.openxmlformats.org/spreadsheetml/2006/main" count="168" uniqueCount="93">
  <si>
    <t>盐城工业职业技术学院 2023-2024学年第二学期校外兼职教师教学工作量统计表</t>
  </si>
  <si>
    <t>院（系、中心）：</t>
  </si>
  <si>
    <t>药品与健康学院</t>
  </si>
  <si>
    <t>填表人：</t>
  </si>
  <si>
    <t>赵斯梅</t>
  </si>
  <si>
    <t>月</t>
  </si>
  <si>
    <t>日</t>
  </si>
  <si>
    <t>此表用于核定教师课堂教学与培养计划中规定的实践教学课时。填表时必须严格填写实际课时和相关系数（见标题栏内批注），不得自行增加或减少数据项目，数据统计一律采用公式计算。</t>
  </si>
  <si>
    <t>工号</t>
  </si>
  <si>
    <t>姓名</t>
  </si>
  <si>
    <t>课堂教学</t>
  </si>
  <si>
    <t>实践教学</t>
  </si>
  <si>
    <t>总计</t>
  </si>
  <si>
    <t>课程
名称</t>
  </si>
  <si>
    <t>计划
课时</t>
  </si>
  <si>
    <t>班级</t>
  </si>
  <si>
    <t>学生
人数</t>
  </si>
  <si>
    <t>周
课时</t>
  </si>
  <si>
    <t>实际
课时</t>
  </si>
  <si>
    <t>规模
系数</t>
  </si>
  <si>
    <t>课型
系数</t>
  </si>
  <si>
    <t>小计1</t>
  </si>
  <si>
    <t>项目</t>
  </si>
  <si>
    <t>教师
人数</t>
  </si>
  <si>
    <t>类型</t>
  </si>
  <si>
    <t>实践
班级</t>
  </si>
  <si>
    <t>周
数</t>
  </si>
  <si>
    <t>修正
系数</t>
  </si>
  <si>
    <t>小计2</t>
  </si>
  <si>
    <t>060255</t>
  </si>
  <si>
    <t>蔡春兰</t>
  </si>
  <si>
    <t>医药进出口业务</t>
  </si>
  <si>
    <t>药品经营2211(52)</t>
  </si>
  <si>
    <t>2/16</t>
  </si>
  <si>
    <t>药品经营2312(37)</t>
  </si>
  <si>
    <t>060010</t>
  </si>
  <si>
    <t>李明梅</t>
  </si>
  <si>
    <t>药用基础化学Ⅱ</t>
  </si>
  <si>
    <t>药质2312(34)</t>
  </si>
  <si>
    <t>040007</t>
  </si>
  <si>
    <t>成立夫</t>
  </si>
  <si>
    <t>婴幼儿美术（2)</t>
  </si>
  <si>
    <t>幼管2234(41),幼管2235(40)</t>
  </si>
  <si>
    <t>幼管2237(41),幼管2236(43)</t>
  </si>
  <si>
    <t>幼管2238(42),幼管2239(54)</t>
  </si>
  <si>
    <t>060017</t>
  </si>
  <si>
    <t>王朝君</t>
  </si>
  <si>
    <t>GSP实务</t>
  </si>
  <si>
    <t>药品质量2211(28)</t>
  </si>
  <si>
    <t>3/16</t>
  </si>
  <si>
    <t>060046</t>
  </si>
  <si>
    <t>王文娟</t>
  </si>
  <si>
    <t>药用分析化学Ⅰ</t>
  </si>
  <si>
    <t>药品生产2331(44)</t>
  </si>
  <si>
    <t>4/16</t>
  </si>
  <si>
    <t>WP200004</t>
  </si>
  <si>
    <t>亓亮</t>
  </si>
  <si>
    <t>药剂2311(34)</t>
  </si>
  <si>
    <t>宣志强</t>
  </si>
  <si>
    <t>制药工程技术</t>
  </si>
  <si>
    <t>药品生产2211(32),药品生产2212(35)</t>
  </si>
  <si>
    <t>盐城工业职业技术学院 2023-2024学年第二学期校外兼职教师其他工作量统计表</t>
  </si>
  <si>
    <t>此表用于除教师常规教学外的工作量统计。必须详细填写对应工作内容，项目多于6个，可插入列，数据统计一律采用公式计算。</t>
  </si>
  <si>
    <r>
      <rPr>
        <b/>
        <sz val="12"/>
        <color indexed="8"/>
        <rFont val="黑体"/>
        <charset val="134"/>
      </rPr>
      <t>工作项目</t>
    </r>
    <r>
      <rPr>
        <sz val="10"/>
        <color indexed="8"/>
        <rFont val="黑体"/>
        <charset val="134"/>
      </rPr>
      <t>（列出项目名称）</t>
    </r>
  </si>
  <si>
    <r>
      <rPr>
        <b/>
        <sz val="12"/>
        <color indexed="8"/>
        <rFont val="黑体"/>
        <charset val="134"/>
      </rPr>
      <t>工作量</t>
    </r>
    <r>
      <rPr>
        <sz val="10"/>
        <color indexed="8"/>
        <rFont val="黑体"/>
        <charset val="134"/>
      </rPr>
      <t>（对应前列工作项目折算的课时）</t>
    </r>
  </si>
  <si>
    <t>1 指导
毕业设计</t>
  </si>
  <si>
    <t>2 毕业答辩</t>
  </si>
  <si>
    <t>3 出卷</t>
  </si>
  <si>
    <t>4 阅卷</t>
  </si>
  <si>
    <t>5 监考</t>
  </si>
  <si>
    <t>6 其他（籍前补考出卷阅卷）</t>
  </si>
  <si>
    <r>
      <rPr>
        <sz val="9"/>
        <color indexed="8"/>
        <rFont val="宋体"/>
        <charset val="134"/>
      </rPr>
      <t>0</t>
    </r>
    <r>
      <rPr>
        <sz val="9"/>
        <rFont val="宋体"/>
        <charset val="134"/>
      </rPr>
      <t>60255</t>
    </r>
  </si>
  <si>
    <t>盐城工业职业技术学院
2023-2024-2外聘教师工作量汇总表</t>
  </si>
  <si>
    <t>院（系、中心）：药品与健康学院    填表人：赵斯梅   填表日期：2024年2月1日</t>
  </si>
  <si>
    <t>此表用于教师工作量汇总统计。请依据“教学工作量”和“其他工作量”2张分表统计，一律采用公式计算。</t>
  </si>
  <si>
    <t>2023-2024-2</t>
  </si>
  <si>
    <t>2024-2025-1</t>
  </si>
  <si>
    <t>小计</t>
  </si>
  <si>
    <t>备注</t>
  </si>
  <si>
    <t>指导毕业设计</t>
  </si>
  <si>
    <t>毕业答辩</t>
  </si>
  <si>
    <t>教学
工作量</t>
  </si>
  <si>
    <t>其他
工作量</t>
  </si>
  <si>
    <r>
      <rPr>
        <b/>
        <sz val="15"/>
        <rFont val="黑体"/>
        <charset val="134"/>
      </rPr>
      <t>盐城工业职业技术学院</t>
    </r>
    <r>
      <rPr>
        <b/>
        <sz val="15"/>
        <rFont val="Times New Roman"/>
        <charset val="134"/>
      </rPr>
      <t xml:space="preserve">    2023-2024 </t>
    </r>
    <r>
      <rPr>
        <b/>
        <sz val="15"/>
        <rFont val="黑体"/>
        <charset val="134"/>
      </rPr>
      <t>学年</t>
    </r>
    <r>
      <rPr>
        <b/>
        <sz val="15"/>
        <rFont val="Times New Roman"/>
        <charset val="134"/>
      </rPr>
      <t xml:space="preserve">    </t>
    </r>
    <r>
      <rPr>
        <b/>
        <sz val="15"/>
        <rFont val="黑体"/>
        <charset val="134"/>
      </rPr>
      <t>第</t>
    </r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二</t>
    </r>
    <r>
      <rPr>
        <b/>
        <sz val="15"/>
        <rFont val="黑体"/>
        <charset val="134"/>
      </rPr>
      <t>学期
外聘教师教学工作量申报汇总表</t>
    </r>
  </si>
  <si>
    <t>学院/部门
（盖章）：</t>
  </si>
  <si>
    <t>申报时间      2024年 2 月 25 日</t>
  </si>
  <si>
    <t>序号</t>
  </si>
  <si>
    <t>职称</t>
  </si>
  <si>
    <t>工作量</t>
  </si>
  <si>
    <t>中级</t>
  </si>
  <si>
    <t>教授</t>
  </si>
  <si>
    <t>副高级</t>
  </si>
  <si>
    <t>副教授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</si>
</sst>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.0_);[Red]\(0.0\)"/>
    <numFmt numFmtId="179" formatCode="0.00_);[Red]\(0.00\)"/>
  </numFmts>
  <fonts count="79">
    <font>
      <sz val="12"/>
      <name val="宋体"/>
      <charset val="134"/>
    </font>
    <font>
      <b/>
      <sz val="15"/>
      <name val="黑体"/>
      <charset val="134"/>
    </font>
    <font>
      <b/>
      <sz val="12"/>
      <name val="黑体"/>
      <charset val="134"/>
    </font>
    <font>
      <u/>
      <sz val="11"/>
      <color theme="1"/>
      <name val="宋体"/>
      <charset val="134"/>
      <scheme val="minor"/>
    </font>
    <font>
      <b/>
      <sz val="12"/>
      <name val="宋体"/>
      <charset val="134"/>
    </font>
    <font>
      <sz val="14"/>
      <color theme="1"/>
      <name val="方正小标宋_GBK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SimSun"/>
      <charset val="134"/>
    </font>
    <font>
      <b/>
      <sz val="16"/>
      <color indexed="8"/>
      <name val="黑体"/>
      <charset val="134"/>
    </font>
    <font>
      <b/>
      <sz val="12"/>
      <color rgb="FF000000"/>
      <name val="黑体"/>
      <charset val="134"/>
    </font>
    <font>
      <b/>
      <sz val="12"/>
      <color indexed="8"/>
      <name val="黑体"/>
      <charset val="134"/>
    </font>
    <font>
      <sz val="9"/>
      <color indexed="10"/>
      <name val="宋体"/>
      <charset val="134"/>
    </font>
    <font>
      <b/>
      <sz val="8"/>
      <color indexed="8"/>
      <name val="黑体"/>
      <charset val="134"/>
    </font>
    <font>
      <sz val="12"/>
      <color rgb="FFFF0000"/>
      <name val="宋体"/>
      <charset val="134"/>
    </font>
    <font>
      <b/>
      <sz val="16"/>
      <name val="黑体"/>
      <charset val="134"/>
    </font>
    <font>
      <b/>
      <sz val="8"/>
      <name val="黑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Tahoma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Tahoma"/>
      <charset val="134"/>
    </font>
    <font>
      <b/>
      <sz val="15"/>
      <color indexed="56"/>
      <name val="宋体"/>
      <charset val="134"/>
    </font>
    <font>
      <b/>
      <sz val="13"/>
      <color indexed="56"/>
      <name val="Tahoma"/>
      <charset val="134"/>
    </font>
    <font>
      <b/>
      <sz val="13"/>
      <color indexed="56"/>
      <name val="宋体"/>
      <charset val="134"/>
    </font>
    <font>
      <b/>
      <sz val="11"/>
      <color indexed="56"/>
      <name val="Tahoma"/>
      <charset val="134"/>
    </font>
    <font>
      <b/>
      <sz val="11"/>
      <color indexed="56"/>
      <name val="宋体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宋体"/>
      <charset val="134"/>
    </font>
    <font>
      <sz val="11"/>
      <color indexed="62"/>
      <name val="Tahoma"/>
      <charset val="134"/>
    </font>
    <font>
      <u/>
      <sz val="12"/>
      <color indexed="12"/>
      <name val="宋体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10"/>
      <name val="宋体"/>
      <charset val="134"/>
    </font>
    <font>
      <sz val="11"/>
      <color indexed="52"/>
      <name val="Tahoma"/>
      <charset val="134"/>
    </font>
    <font>
      <sz val="11"/>
      <color indexed="52"/>
      <name val="宋体"/>
      <charset val="134"/>
    </font>
    <font>
      <b/>
      <sz val="11"/>
      <color indexed="6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name val="Times New Roman"/>
      <charset val="134"/>
    </font>
    <font>
      <b/>
      <sz val="15"/>
      <name val="宋体"/>
      <charset val="134"/>
    </font>
    <font>
      <sz val="10"/>
      <color indexed="8"/>
      <name val="黑体"/>
      <charset val="134"/>
    </font>
    <font>
      <sz val="9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74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/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/>
    <xf numFmtId="0" fontId="40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/>
    <xf numFmtId="0" fontId="42" fillId="41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3" fillId="0" borderId="0"/>
    <xf numFmtId="0" fontId="40" fillId="34" borderId="0" applyNumberFormat="0" applyBorder="0" applyAlignment="0" applyProtection="0">
      <alignment vertical="center"/>
    </xf>
    <xf numFmtId="0" fontId="0" fillId="0" borderId="0"/>
    <xf numFmtId="0" fontId="43" fillId="0" borderId="0"/>
    <xf numFmtId="0" fontId="40" fillId="34" borderId="0" applyNumberFormat="0" applyBorder="0" applyAlignment="0" applyProtection="0">
      <alignment vertical="center"/>
    </xf>
    <xf numFmtId="0" fontId="0" fillId="0" borderId="0"/>
    <xf numFmtId="0" fontId="44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/>
    <xf numFmtId="0" fontId="40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40" borderId="0" applyNumberFormat="0" applyBorder="0" applyAlignment="0" applyProtection="0">
      <alignment vertical="center"/>
    </xf>
    <xf numFmtId="0" fontId="43" fillId="0" borderId="0"/>
    <xf numFmtId="0" fontId="42" fillId="40" borderId="0" applyNumberFormat="0" applyBorder="0" applyAlignment="0" applyProtection="0">
      <alignment vertical="center"/>
    </xf>
    <xf numFmtId="0" fontId="43" fillId="0" borderId="0"/>
    <xf numFmtId="0" fontId="42" fillId="40" borderId="0" applyNumberFormat="0" applyBorder="0" applyAlignment="0" applyProtection="0">
      <alignment vertical="center"/>
    </xf>
    <xf numFmtId="0" fontId="43" fillId="0" borderId="0"/>
    <xf numFmtId="0" fontId="42" fillId="40" borderId="0" applyNumberFormat="0" applyBorder="0" applyAlignment="0" applyProtection="0">
      <alignment vertical="center"/>
    </xf>
    <xf numFmtId="0" fontId="43" fillId="0" borderId="0"/>
    <xf numFmtId="0" fontId="42" fillId="40" borderId="0" applyNumberFormat="0" applyBorder="0" applyAlignment="0" applyProtection="0">
      <alignment vertical="center"/>
    </xf>
    <xf numFmtId="0" fontId="43" fillId="0" borderId="0"/>
    <xf numFmtId="0" fontId="42" fillId="38" borderId="0" applyNumberFormat="0" applyBorder="0" applyAlignment="0" applyProtection="0">
      <alignment vertical="center"/>
    </xf>
    <xf numFmtId="0" fontId="0" fillId="0" borderId="0"/>
    <xf numFmtId="0" fontId="44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/>
    <xf numFmtId="0" fontId="44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/>
    <xf numFmtId="0" fontId="44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/>
    <xf numFmtId="0" fontId="44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/>
    <xf numFmtId="0" fontId="4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4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35" borderId="14" applyNumberFormat="0" applyAlignment="0" applyProtection="0">
      <alignment vertical="center"/>
    </xf>
    <xf numFmtId="0" fontId="0" fillId="0" borderId="0">
      <alignment vertical="center"/>
    </xf>
    <xf numFmtId="0" fontId="62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5" borderId="15" applyNumberFormat="0" applyFont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45" borderId="15" applyNumberFormat="0" applyFont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45" borderId="15" applyNumberFormat="0" applyFont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45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58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5" fillId="44" borderId="14" applyNumberFormat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4" borderId="14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50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5" fillId="54" borderId="16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3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71" fillId="44" borderId="22" applyNumberFormat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74" fillId="35" borderId="14" applyNumberFormat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62" fillId="35" borderId="14" applyNumberForma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</cellStyleXfs>
  <cellXfs count="100">
    <xf numFmtId="0" fontId="0" fillId="0" borderId="0" xfId="0">
      <alignment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69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177" fontId="14" fillId="0" borderId="1" xfId="0" applyNumberFormat="1" applyFont="1" applyBorder="1" applyAlignment="1" applyProtection="1">
      <alignment horizontal="left" wrapText="1"/>
    </xf>
    <xf numFmtId="177" fontId="13" fillId="0" borderId="2" xfId="0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6" fillId="2" borderId="2" xfId="69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76" fontId="6" fillId="2" borderId="3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>
      <alignment vertical="center"/>
    </xf>
    <xf numFmtId="0" fontId="0" fillId="0" borderId="2" xfId="0" applyBorder="1">
      <alignment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78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178" fontId="13" fillId="0" borderId="0" xfId="0" applyNumberFormat="1" applyFont="1" applyFill="1" applyAlignment="1" applyProtection="1">
      <alignment horizontal="center" vertical="center" wrapText="1"/>
      <protection locked="0"/>
    </xf>
    <xf numFmtId="178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Fill="1" applyBorder="1" applyAlignment="1" applyProtection="1">
      <alignment horizontal="left" wrapText="1"/>
    </xf>
    <xf numFmtId="177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177" fontId="1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8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177" fontId="13" fillId="0" borderId="0" xfId="0" applyNumberFormat="1" applyFont="1" applyFill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3" fillId="0" borderId="0" xfId="0" applyNumberFormat="1" applyFont="1" applyFill="1" applyAlignment="1" applyProtection="1">
      <alignment horizontal="left" vertical="center" wrapText="1"/>
      <protection locked="0"/>
    </xf>
    <xf numFmtId="178" fontId="15" fillId="0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16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77" fontId="2" fillId="2" borderId="0" xfId="0" applyNumberFormat="1" applyFont="1" applyFill="1" applyAlignment="1" applyProtection="1">
      <alignment horizontal="center" vertical="center" wrapText="1"/>
      <protection locked="0"/>
    </xf>
    <xf numFmtId="177" fontId="6" fillId="2" borderId="1" xfId="0" applyNumberFormat="1" applyFont="1" applyFill="1" applyBorder="1" applyAlignment="1" applyProtection="1">
      <alignment horizontal="left" wrapText="1"/>
    </xf>
    <xf numFmtId="177" fontId="6" fillId="0" borderId="1" xfId="0" applyNumberFormat="1" applyFont="1" applyFill="1" applyBorder="1" applyAlignment="1" applyProtection="1">
      <alignment horizontal="left" wrapText="1"/>
    </xf>
    <xf numFmtId="177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49" fontId="18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8" fontId="2" fillId="2" borderId="0" xfId="0" applyNumberFormat="1" applyFont="1" applyFill="1" applyAlignment="1" applyProtection="1">
      <alignment horizontal="center" vertical="center" wrapText="1"/>
      <protection locked="0"/>
    </xf>
    <xf numFmtId="178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18" fillId="2" borderId="2" xfId="0" applyNumberFormat="1" applyFont="1" applyFill="1" applyBorder="1" applyAlignment="1" applyProtection="1">
      <alignment horizontal="center" vertical="center" wrapText="1"/>
    </xf>
    <xf numFmtId="179" fontId="6" fillId="2" borderId="2" xfId="794" applyNumberFormat="1" applyFont="1" applyFill="1" applyBorder="1" applyAlignment="1">
      <alignment horizontal="center" vertical="center" wrapText="1"/>
    </xf>
    <xf numFmtId="178" fontId="6" fillId="2" borderId="2" xfId="794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823" applyFont="1" applyFill="1" applyBorder="1" applyAlignment="1">
      <alignment horizontal="center" vertical="center" wrapText="1"/>
    </xf>
    <xf numFmtId="0" fontId="6" fillId="2" borderId="2" xfId="825" applyFont="1" applyFill="1" applyBorder="1" applyAlignment="1">
      <alignment horizontal="center" vertical="center" wrapText="1"/>
    </xf>
    <xf numFmtId="0" fontId="6" fillId="2" borderId="2" xfId="794" applyFont="1" applyFill="1" applyBorder="1" applyAlignment="1">
      <alignment horizontal="center" vertical="center" wrapText="1"/>
    </xf>
    <xf numFmtId="179" fontId="6" fillId="0" borderId="2" xfId="794" applyNumberFormat="1" applyFont="1" applyFill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7" fontId="2" fillId="2" borderId="0" xfId="0" applyNumberFormat="1" applyFont="1" applyFill="1" applyAlignment="1" applyProtection="1">
      <alignment horizontal="right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2" fillId="2" borderId="2" xfId="0" applyNumberFormat="1" applyFont="1" applyFill="1" applyBorder="1" applyAlignment="1" applyProtection="1">
      <alignment horizontal="center" vertical="center" wrapText="1"/>
    </xf>
    <xf numFmtId="179" fontId="18" fillId="2" borderId="2" xfId="0" applyNumberFormat="1" applyFont="1" applyFill="1" applyBorder="1" applyAlignment="1" applyProtection="1">
      <alignment horizontal="center" vertical="center" wrapText="1"/>
    </xf>
    <xf numFmtId="179" fontId="6" fillId="2" borderId="2" xfId="0" applyNumberFormat="1" applyFont="1" applyFill="1" applyBorder="1" applyAlignment="1" applyProtection="1">
      <alignment horizontal="center" vertical="center"/>
      <protection locked="0"/>
    </xf>
    <xf numFmtId="178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178" fontId="19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19" fillId="2" borderId="3" xfId="0" applyNumberFormat="1" applyFont="1" applyFill="1" applyBorder="1" applyAlignment="1">
      <alignment horizontal="center" vertical="center" wrapText="1"/>
    </xf>
    <xf numFmtId="178" fontId="19" fillId="2" borderId="4" xfId="0" applyNumberFormat="1" applyFont="1" applyFill="1" applyBorder="1" applyAlignment="1">
      <alignment horizontal="center" vertical="center" wrapText="1"/>
    </xf>
    <xf numFmtId="176" fontId="19" fillId="2" borderId="3" xfId="0" applyNumberFormat="1" applyFont="1" applyFill="1" applyBorder="1" applyAlignment="1">
      <alignment horizontal="center" vertical="center" wrapText="1"/>
    </xf>
    <xf numFmtId="176" fontId="19" fillId="2" borderId="5" xfId="0" applyNumberFormat="1" applyFont="1" applyFill="1" applyBorder="1" applyAlignment="1">
      <alignment horizontal="center" vertical="center" wrapText="1"/>
    </xf>
    <xf numFmtId="176" fontId="19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 quotePrefix="1">
      <alignment horizontal="center" vertical="center" wrapText="1"/>
      <protection locked="0"/>
    </xf>
    <xf numFmtId="0" fontId="6" fillId="2" borderId="3" xfId="0" applyFont="1" applyFill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/>
    </xf>
    <xf numFmtId="0" fontId="6" fillId="2" borderId="2" xfId="0" applyFont="1" applyFill="1" applyBorder="1" applyAlignment="1" applyProtection="1" quotePrefix="1">
      <alignment horizontal="center" vertical="center" wrapText="1"/>
      <protection locked="0"/>
    </xf>
    <xf numFmtId="0" fontId="7" fillId="0" borderId="2" xfId="69" applyFont="1" applyFill="1" applyBorder="1" applyAlignment="1" applyProtection="1" quotePrefix="1">
      <alignment horizontal="center" vertical="center" wrapText="1"/>
      <protection locked="0"/>
    </xf>
    <xf numFmtId="0" fontId="6" fillId="0" borderId="2" xfId="0" applyFont="1" applyBorder="1" applyAlignment="1" quotePrefix="1">
      <alignment horizontal="center"/>
    </xf>
  </cellXfs>
  <cellStyles count="11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5" xfId="49"/>
    <cellStyle name="0,0_x000d_&#10;NA_x000d_&#10; 10" xfId="50"/>
    <cellStyle name="20% - 强调文字颜色 6 2 12" xfId="51"/>
    <cellStyle name="60% - 强调文字颜色 1 11" xfId="52"/>
    <cellStyle name="40% - 强调文字颜色 1 13" xfId="53"/>
    <cellStyle name="40% - 强调文字颜色 1 2 13" xfId="54"/>
    <cellStyle name="20% - 强调文字颜色 1 11" xfId="55"/>
    <cellStyle name="40% - 强调文字颜色 2 12" xfId="56"/>
    <cellStyle name="60% - 强调文字颜色 3 13" xfId="57"/>
    <cellStyle name="40% - 强调文字颜色 3 4" xfId="58"/>
    <cellStyle name="0,0_x000d_&#10;NA_x000d_&#10; 2 5" xfId="59"/>
    <cellStyle name="60% - 强调文字颜色 2 3" xfId="60"/>
    <cellStyle name="20% - 强调文字颜色 4 5" xfId="61"/>
    <cellStyle name="40% - 强调文字颜色 3 9" xfId="62"/>
    <cellStyle name="强调文字颜色 1 2 3" xfId="63"/>
    <cellStyle name="40% - 强调文字颜色 3 10" xfId="64"/>
    <cellStyle name="60% - 强调文字颜色 4 11" xfId="65"/>
    <cellStyle name="60% - 强调文字颜色 2 2 2" xfId="66"/>
    <cellStyle name="计算 2 10" xfId="67"/>
    <cellStyle name="强调文字颜色 2 13" xfId="68"/>
    <cellStyle name="常规_副本课务20110115" xfId="69"/>
    <cellStyle name="40% - 强调文字颜色 3 8" xfId="70"/>
    <cellStyle name="0,0_x000d_&#10;NA_x000d_&#10; 2 9" xfId="71"/>
    <cellStyle name="40% - 强调文字颜色 4 2" xfId="72"/>
    <cellStyle name="40% - 强调文字颜色 1 2 9" xfId="73"/>
    <cellStyle name="注释 2 3" xfId="74"/>
    <cellStyle name="好 2 8" xfId="75"/>
    <cellStyle name="40% - 强调文字颜色 5 7" xfId="76"/>
    <cellStyle name="40% - 强调文字颜色 6 5" xfId="77"/>
    <cellStyle name="60% - 强调文字颜色 4 2 3" xfId="78"/>
    <cellStyle name="适中 2 5" xfId="79"/>
    <cellStyle name="60% - 强调文字颜色 1 2 11" xfId="80"/>
    <cellStyle name="20% - 强调文字颜色 3 3" xfId="81"/>
    <cellStyle name="40% - 强调文字颜色 1 2 8" xfId="82"/>
    <cellStyle name="计算 3" xfId="83"/>
    <cellStyle name="20% - 着色 1" xfId="84"/>
    <cellStyle name="计算 4" xfId="85"/>
    <cellStyle name="20% - 着色 2" xfId="86"/>
    <cellStyle name="计算 5" xfId="87"/>
    <cellStyle name="20% - 着色 3" xfId="88"/>
    <cellStyle name="_ET_STYLE_NoName_00_" xfId="89"/>
    <cellStyle name="强调文字颜色 2 8" xfId="90"/>
    <cellStyle name="0,0_x000d_&#10;NA_x000d_&#10; 13" xfId="91"/>
    <cellStyle name="0,0_x000d_&#10;NA_x000d_&#10; 2 11" xfId="92"/>
    <cellStyle name="强调文字颜色 2 7" xfId="93"/>
    <cellStyle name="0,0_x000d_&#10;NA_x000d_&#10; 12" xfId="94"/>
    <cellStyle name="强调文字颜色 2 2 13" xfId="95"/>
    <cellStyle name="20% - 强调文字颜色 1 3" xfId="96"/>
    <cellStyle name="0,0_x000d_&#10;NA_x000d_&#10; 2" xfId="97"/>
    <cellStyle name="强调文字颜色 2 6" xfId="98"/>
    <cellStyle name="0,0_x000d_&#10;NA_x000d_&#10; 11" xfId="99"/>
    <cellStyle name="0,0_x000d_&#10;NA_x000d_&#10;" xfId="100"/>
    <cellStyle name="0,0_x000d_&#10;NA_x000d_&#10; 2 10" xfId="101"/>
    <cellStyle name="0,0_x000d_&#10;NA_x000d_&#10; 2 12" xfId="102"/>
    <cellStyle name="0,0_x000d_&#10;NA_x000d_&#10; 2 13" xfId="103"/>
    <cellStyle name="0,0_x000d_&#10;NA_x000d_&#10; 2 2" xfId="104"/>
    <cellStyle name="40% - 强调文字颜色 3 2" xfId="105"/>
    <cellStyle name="0,0_x000d_&#10;NA_x000d_&#10; 2 3" xfId="106"/>
    <cellStyle name="40% - 强调文字颜色 3 3" xfId="107"/>
    <cellStyle name="0,0_x000d_&#10;NA_x000d_&#10; 2 4" xfId="108"/>
    <cellStyle name="40% - 强调文字颜色 3 5" xfId="109"/>
    <cellStyle name="0,0_x000d_&#10;NA_x000d_&#10; 2 6" xfId="110"/>
    <cellStyle name="40% - 强调文字颜色 3 6" xfId="111"/>
    <cellStyle name="0,0_x000d_&#10;NA_x000d_&#10; 2 7" xfId="112"/>
    <cellStyle name="40% - 强调文字颜色 3 7" xfId="113"/>
    <cellStyle name="0,0_x000d_&#10;NA_x000d_&#10; 2 8" xfId="114"/>
    <cellStyle name="20% - 强调文字颜色 1 4" xfId="115"/>
    <cellStyle name="0,0_x000d_&#10;NA_x000d_&#10; 3" xfId="116"/>
    <cellStyle name="60% - 强调文字颜色 3 2 10" xfId="117"/>
    <cellStyle name="20% - 强调文字颜色 1 5" xfId="118"/>
    <cellStyle name="0,0_x000d_&#10;NA_x000d_&#10; 4" xfId="119"/>
    <cellStyle name="60% - 强调文字颜色 3 2 11" xfId="120"/>
    <cellStyle name="20% - 强调文字颜色 1 6" xfId="121"/>
    <cellStyle name="0,0_x000d_&#10;NA_x000d_&#10; 5" xfId="122"/>
    <cellStyle name="60% - 强调文字颜色 3 2 12" xfId="123"/>
    <cellStyle name="20% - 强调文字颜色 1 7" xfId="124"/>
    <cellStyle name="0,0_x000d_&#10;NA_x000d_&#10; 6" xfId="125"/>
    <cellStyle name="60% - 强调文字颜色 3 2 13" xfId="126"/>
    <cellStyle name="20% - 强调文字颜色 1 8" xfId="127"/>
    <cellStyle name="0,0_x000d_&#10;NA_x000d_&#10; 7" xfId="128"/>
    <cellStyle name="20% - 强调文字颜色 1 9" xfId="129"/>
    <cellStyle name="0,0_x000d_&#10;NA_x000d_&#10; 8" xfId="130"/>
    <cellStyle name="0,0_x000d_&#10;NA_x000d_&#10; 9" xfId="131"/>
    <cellStyle name="0,0_x000d_&#10;NA_x000d_&#10;_2012-2013-2轻化系工作量2013.7.2" xfId="132"/>
    <cellStyle name="60% - 强调文字颜色 4 2 13" xfId="133"/>
    <cellStyle name="20% - 强调文字颜色 1 10" xfId="134"/>
    <cellStyle name="40% - 强调文字颜色 2 11" xfId="135"/>
    <cellStyle name="60% - 强调文字颜色 3 12" xfId="136"/>
    <cellStyle name="60% - 强调文字颜色 1 9" xfId="137"/>
    <cellStyle name="20% - 强调文字颜色 1 12" xfId="138"/>
    <cellStyle name="40% - 强调文字颜色 2 13" xfId="139"/>
    <cellStyle name="20% - 强调文字颜色 1 13" xfId="140"/>
    <cellStyle name="强调文字颜色 2 2 12" xfId="141"/>
    <cellStyle name="20% - 强调文字颜色 1 2" xfId="142"/>
    <cellStyle name="20% - 强调文字颜色 1 2 10" xfId="143"/>
    <cellStyle name="60% - 强调文字颜色 1 3" xfId="144"/>
    <cellStyle name="20% - 强调文字颜色 3 5" xfId="145"/>
    <cellStyle name="20% - 强调文字颜色 1 2 11" xfId="146"/>
    <cellStyle name="60% - 强调文字颜色 1 4" xfId="147"/>
    <cellStyle name="20% - 强调文字颜色 3 6" xfId="148"/>
    <cellStyle name="20% - 强调文字颜色 1 2 12" xfId="149"/>
    <cellStyle name="60% - 强调文字颜色 1 5" xfId="150"/>
    <cellStyle name="20% - 强调文字颜色 3 7" xfId="151"/>
    <cellStyle name="60% - 强调文字颜色 4 2 10" xfId="152"/>
    <cellStyle name="20% - 强调文字颜色 1 2 13" xfId="153"/>
    <cellStyle name="60% - 强调文字颜色 1 6" xfId="154"/>
    <cellStyle name="20% - 强调文字颜色 3 8" xfId="155"/>
    <cellStyle name="20% - 强调文字颜色 1 2 2" xfId="156"/>
    <cellStyle name="40% - 强调文字颜色 2 2 7" xfId="157"/>
    <cellStyle name="20% - 强调文字颜色 1 2 3" xfId="158"/>
    <cellStyle name="40% - 强调文字颜色 2 2 8" xfId="159"/>
    <cellStyle name="60% - 强调文字颜色 5 10" xfId="160"/>
    <cellStyle name="40% - 强调文字颜色 2 2" xfId="161"/>
    <cellStyle name="20% - 强调文字颜色 1 2 4" xfId="162"/>
    <cellStyle name="40% - 强调文字颜色 2 2 9" xfId="163"/>
    <cellStyle name="40% - 强调文字颜色 4 10" xfId="164"/>
    <cellStyle name="60% - 强调文字颜色 5 11" xfId="165"/>
    <cellStyle name="40% - 强调文字颜色 2 3" xfId="166"/>
    <cellStyle name="20% - 强调文字颜色 1 2 5" xfId="167"/>
    <cellStyle name="20% - 强调文字颜色 3 10" xfId="168"/>
    <cellStyle name="40% - 强调文字颜色 4 11" xfId="169"/>
    <cellStyle name="60% - 强调文字颜色 5 12" xfId="170"/>
    <cellStyle name="40% - 强调文字颜色 2 4" xfId="171"/>
    <cellStyle name="20% - 强调文字颜色 1 2 6" xfId="172"/>
    <cellStyle name="20% - 强调文字颜色 3 11" xfId="173"/>
    <cellStyle name="40% - 强调文字颜色 4 12" xfId="174"/>
    <cellStyle name="60% - 强调文字颜色 5 13" xfId="175"/>
    <cellStyle name="40% - 强调文字颜色 2 5" xfId="176"/>
    <cellStyle name="20% - 强调文字颜色 1 2 7" xfId="177"/>
    <cellStyle name="20% - 强调文字颜色 3 12" xfId="178"/>
    <cellStyle name="40% - 强调文字颜色 4 13" xfId="179"/>
    <cellStyle name="40% - 强调文字颜色 2 6" xfId="180"/>
    <cellStyle name="40% - 强调文字颜色 2 7" xfId="181"/>
    <cellStyle name="20% - 强调文字颜色 1 2 8" xfId="182"/>
    <cellStyle name="20% - 强调文字颜色 3 13" xfId="183"/>
    <cellStyle name="40% - 强调文字颜色 2 8" xfId="184"/>
    <cellStyle name="20% - 强调文字颜色 1 2 9" xfId="185"/>
    <cellStyle name="强调文字颜色 1 2 4" xfId="186"/>
    <cellStyle name="20% - 强调文字颜色 2 10" xfId="187"/>
    <cellStyle name="40% - 强调文字颜色 3 11" xfId="188"/>
    <cellStyle name="60% - 强调文字颜色 4 12" xfId="189"/>
    <cellStyle name="计算 2 11" xfId="190"/>
    <cellStyle name="60% - 强调文字颜色 2 2 3" xfId="191"/>
    <cellStyle name="强调文字颜色 1 2 5" xfId="192"/>
    <cellStyle name="20% - 强调文字颜色 2 11" xfId="193"/>
    <cellStyle name="40% - 强调文字颜色 3 12" xfId="194"/>
    <cellStyle name="60% - 强调文字颜色 4 13" xfId="195"/>
    <cellStyle name="计算 2 12" xfId="196"/>
    <cellStyle name="60% - 强调文字颜色 2 2 4" xfId="197"/>
    <cellStyle name="计算 2 13" xfId="198"/>
    <cellStyle name="60% - 强调文字颜色 2 2 5" xfId="199"/>
    <cellStyle name="强调文字颜色 1 2 6" xfId="200"/>
    <cellStyle name="20% - 强调文字颜色 2 12" xfId="201"/>
    <cellStyle name="40% - 强调文字颜色 3 13" xfId="202"/>
    <cellStyle name="60% - 强调文字颜色 2 2 6" xfId="203"/>
    <cellStyle name="40% - 强调文字颜色 5 2 10" xfId="204"/>
    <cellStyle name="强调文字颜色 1 2 7" xfId="205"/>
    <cellStyle name="20% - 强调文字颜色 2 13" xfId="206"/>
    <cellStyle name="20% - 强调文字颜色 3 2 7" xfId="207"/>
    <cellStyle name="20% - 强调文字颜色 2 2" xfId="208"/>
    <cellStyle name="60% - 强调文字颜色 3 6" xfId="209"/>
    <cellStyle name="20% - 强调文字颜色 5 8" xfId="210"/>
    <cellStyle name="20% - 强调文字颜色 2 2 10" xfId="211"/>
    <cellStyle name="60% - 强调文字颜色 3 7" xfId="212"/>
    <cellStyle name="20% - 强调文字颜色 5 9" xfId="213"/>
    <cellStyle name="20% - 强调文字颜色 2 2 11" xfId="214"/>
    <cellStyle name="60% - 强调文字颜色 3 8" xfId="215"/>
    <cellStyle name="常规 2 2" xfId="216"/>
    <cellStyle name="20% - 强调文字颜色 2 2 12" xfId="217"/>
    <cellStyle name="60% - 强调文字颜色 5 2 10" xfId="218"/>
    <cellStyle name="60% - 强调文字颜色 3 9" xfId="219"/>
    <cellStyle name="常规 2 3" xfId="220"/>
    <cellStyle name="20% - 强调文字颜色 2 2 13" xfId="221"/>
    <cellStyle name="20% - 强调文字颜色 2 2 2" xfId="222"/>
    <cellStyle name="40% - 强调文字颜色 3 2 7" xfId="223"/>
    <cellStyle name="20% - 强调文字颜色 2 2 3" xfId="224"/>
    <cellStyle name="40% - 强调文字颜色 3 2 8" xfId="225"/>
    <cellStyle name="20% - 强调文字颜色 2 2 4" xfId="226"/>
    <cellStyle name="40% - 强调文字颜色 3 2 9" xfId="227"/>
    <cellStyle name="20% - 强调文字颜色 2 2 5" xfId="228"/>
    <cellStyle name="20% - 强调文字颜色 2 2 6" xfId="229"/>
    <cellStyle name="20% - 强调文字颜色 2 2 7" xfId="230"/>
    <cellStyle name="20% - 强调文字颜色 2 2 8" xfId="231"/>
    <cellStyle name="20% - 强调文字颜色 2 2 9" xfId="232"/>
    <cellStyle name="20% - 强调文字颜色 3 2 8" xfId="233"/>
    <cellStyle name="20% - 强调文字颜色 2 3" xfId="234"/>
    <cellStyle name="20% - 强调文字颜色 3 2 9" xfId="235"/>
    <cellStyle name="20% - 强调文字颜色 2 4" xfId="236"/>
    <cellStyle name="40% - 强调文字颜色 2 2 10" xfId="237"/>
    <cellStyle name="20% - 强调文字颜色 2 5" xfId="238"/>
    <cellStyle name="40% - 强调文字颜色 2 2 11" xfId="239"/>
    <cellStyle name="20% - 强调文字颜色 2 6" xfId="240"/>
    <cellStyle name="40% - 强调文字颜色 2 2 12" xfId="241"/>
    <cellStyle name="20% - 强调文字颜色 2 7" xfId="242"/>
    <cellStyle name="40% - 强调文字颜色 2 2 13" xfId="243"/>
    <cellStyle name="20% - 强调文字颜色 2 8" xfId="244"/>
    <cellStyle name="20% - 强调文字颜色 2 9" xfId="245"/>
    <cellStyle name="20% - 强调文字颜色 5 13" xfId="246"/>
    <cellStyle name="20% - 强调文字颜色 3 2" xfId="247"/>
    <cellStyle name="60% - 强调文字颜色 5 9" xfId="248"/>
    <cellStyle name="20% - 强调文字颜色 3 2 10" xfId="249"/>
    <cellStyle name="20% - 强调文字颜色 3 2 11" xfId="250"/>
    <cellStyle name="20% - 强调文字颜色 3 2 12" xfId="251"/>
    <cellStyle name="60% - 强调文字颜色 6 2 10" xfId="252"/>
    <cellStyle name="20% - 强调文字颜色 3 2 13" xfId="253"/>
    <cellStyle name="20% - 强调文字颜色 3 2 2" xfId="254"/>
    <cellStyle name="40% - 强调文字颜色 4 2 7" xfId="255"/>
    <cellStyle name="20% - 强调文字颜色 3 2 3" xfId="256"/>
    <cellStyle name="40% - 强调文字颜色 4 2 8" xfId="257"/>
    <cellStyle name="20% - 强调文字颜色 3 2 4" xfId="258"/>
    <cellStyle name="40% - 强调文字颜色 4 2 9" xfId="259"/>
    <cellStyle name="20% - 强调文字颜色 3 2 5" xfId="260"/>
    <cellStyle name="20% - 强调文字颜色 3 2 6" xfId="261"/>
    <cellStyle name="60% - 强调文字颜色 1 2" xfId="262"/>
    <cellStyle name="20% - 强调文字颜色 3 4" xfId="263"/>
    <cellStyle name="60% - 强调文字颜色 4 2 11" xfId="264"/>
    <cellStyle name="20% - 强调文字颜色 3 9" xfId="265"/>
    <cellStyle name="60% - 强调文字颜色 3 10" xfId="266"/>
    <cellStyle name="60% - 强调文字颜色 1 7" xfId="267"/>
    <cellStyle name="20% - 强调文字颜色 4 10" xfId="268"/>
    <cellStyle name="40% - 强调文字颜色 5 11" xfId="269"/>
    <cellStyle name="60% - 强调文字颜色 6 12" xfId="270"/>
    <cellStyle name="20% - 强调文字颜色 4 11" xfId="271"/>
    <cellStyle name="40% - 强调文字颜色 5 12" xfId="272"/>
    <cellStyle name="60% - 强调文字颜色 6 13" xfId="273"/>
    <cellStyle name="20% - 强调文字颜色 4 12" xfId="274"/>
    <cellStyle name="40% - 强调文字颜色 5 13" xfId="275"/>
    <cellStyle name="20% - 强调文字颜色 4 13" xfId="276"/>
    <cellStyle name="60% - 强调文字颜色 1 2 7" xfId="277"/>
    <cellStyle name="20% - 强调文字颜色 4 2" xfId="278"/>
    <cellStyle name="20% - 强调文字颜色 4 2 10" xfId="279"/>
    <cellStyle name="20% - 强调文字颜色 4 2 11" xfId="280"/>
    <cellStyle name="20% - 强调文字颜色 4 2 12" xfId="281"/>
    <cellStyle name="20% - 强调文字颜色 4 2 13" xfId="282"/>
    <cellStyle name="60% - 强调文字颜色 4 8" xfId="283"/>
    <cellStyle name="20% - 强调文字颜色 4 2 2" xfId="284"/>
    <cellStyle name="40% - 强调文字颜色 5 2 7" xfId="285"/>
    <cellStyle name="60% - 强调文字颜色 4 9" xfId="286"/>
    <cellStyle name="20% - 强调文字颜色 4 2 3" xfId="287"/>
    <cellStyle name="40% - 强调文字颜色 5 2 8" xfId="288"/>
    <cellStyle name="40% - 强调文字颜色 4 2 10" xfId="289"/>
    <cellStyle name="20% - 强调文字颜色 4 2 4" xfId="290"/>
    <cellStyle name="40% - 强调文字颜色 5 2 9" xfId="291"/>
    <cellStyle name="40% - 强调文字颜色 4 2 11" xfId="292"/>
    <cellStyle name="40% - 强调文字颜色 4 2 12" xfId="293"/>
    <cellStyle name="20% - 强调文字颜色 4 2 5" xfId="294"/>
    <cellStyle name="40% - 强调文字颜色 4 2 13" xfId="295"/>
    <cellStyle name="20% - 强调文字颜色 4 2 6" xfId="296"/>
    <cellStyle name="20% - 强调文字颜色 4 2 7" xfId="297"/>
    <cellStyle name="20% - 强调文字颜色 4 2 8" xfId="298"/>
    <cellStyle name="20% - 强调文字颜色 4 2 9" xfId="299"/>
    <cellStyle name="60% - 强调文字颜色 1 2 8" xfId="300"/>
    <cellStyle name="20% - 强调文字颜色 4 3" xfId="301"/>
    <cellStyle name="60% - 强调文字颜色 2 2" xfId="302"/>
    <cellStyle name="60% - 强调文字颜色 1 2 9" xfId="303"/>
    <cellStyle name="20% - 强调文字颜色 4 4" xfId="304"/>
    <cellStyle name="60% - 强调文字颜色 2 4" xfId="305"/>
    <cellStyle name="20% - 强调文字颜色 4 6" xfId="306"/>
    <cellStyle name="60% - 强调文字颜色 2 5" xfId="307"/>
    <cellStyle name="20% - 强调文字颜色 4 7" xfId="308"/>
    <cellStyle name="60% - 强调文字颜色 2 6" xfId="309"/>
    <cellStyle name="40% - 强调文字颜色 3 2 10" xfId="310"/>
    <cellStyle name="20% - 强调文字颜色 4 8" xfId="311"/>
    <cellStyle name="60% - 强调文字颜色 2 7" xfId="312"/>
    <cellStyle name="40% - 强调文字颜色 3 2 11" xfId="313"/>
    <cellStyle name="20% - 强调文字颜色 4 9" xfId="314"/>
    <cellStyle name="20% - 强调文字颜色 5 10" xfId="315"/>
    <cellStyle name="40% - 强调文字颜色 6 11" xfId="316"/>
    <cellStyle name="适中 2 11" xfId="317"/>
    <cellStyle name="计算 7" xfId="318"/>
    <cellStyle name="20% - 着色 5" xfId="319"/>
    <cellStyle name="20% - 强调文字颜色 5 11" xfId="320"/>
    <cellStyle name="40% - 强调文字颜色 6 12" xfId="321"/>
    <cellStyle name="适中 2 12" xfId="322"/>
    <cellStyle name="计算 8" xfId="323"/>
    <cellStyle name="20% - 着色 6" xfId="324"/>
    <cellStyle name="20% - 强调文字颜色 5 12" xfId="325"/>
    <cellStyle name="40% - 强调文字颜色 6 13" xfId="326"/>
    <cellStyle name="20% - 强调文字颜色 5 2" xfId="327"/>
    <cellStyle name="20% - 强调文字颜色 5 2 10" xfId="328"/>
    <cellStyle name="20% - 强调文字颜色 5 2 11" xfId="329"/>
    <cellStyle name="20% - 强调文字颜色 5 2 12" xfId="330"/>
    <cellStyle name="20% - 强调文字颜色 5 2 13" xfId="331"/>
    <cellStyle name="40% - 着色 2" xfId="332"/>
    <cellStyle name="20% - 强调文字颜色 5 2 2" xfId="333"/>
    <cellStyle name="40% - 强调文字颜色 6 2 7" xfId="334"/>
    <cellStyle name="40% - 着色 3" xfId="335"/>
    <cellStyle name="20% - 强调文字颜色 5 2 3" xfId="336"/>
    <cellStyle name="40% - 强调文字颜色 6 2 8" xfId="337"/>
    <cellStyle name="40% - 着色 4" xfId="338"/>
    <cellStyle name="20% - 强调文字颜色 5 2 4" xfId="339"/>
    <cellStyle name="40% - 强调文字颜色 6 2 9" xfId="340"/>
    <cellStyle name="40% - 着色 5" xfId="341"/>
    <cellStyle name="标题 5 10" xfId="342"/>
    <cellStyle name="20% - 强调文字颜色 5 2 5" xfId="343"/>
    <cellStyle name="40% - 着色 6" xfId="344"/>
    <cellStyle name="标题 5 11" xfId="345"/>
    <cellStyle name="20% - 强调文字颜色 5 2 6" xfId="346"/>
    <cellStyle name="标题 5 12" xfId="347"/>
    <cellStyle name="20% - 强调文字颜色 5 2 7" xfId="348"/>
    <cellStyle name="标题 5 13" xfId="349"/>
    <cellStyle name="20% - 强调文字颜色 5 2 8" xfId="350"/>
    <cellStyle name="20% - 强调文字颜色 5 2 9" xfId="351"/>
    <cellStyle name="20% - 强调文字颜色 5 3" xfId="352"/>
    <cellStyle name="60% - 强调文字颜色 3 2" xfId="353"/>
    <cellStyle name="20% - 强调文字颜色 5 4" xfId="354"/>
    <cellStyle name="60% - 强调文字颜色 3 3" xfId="355"/>
    <cellStyle name="20% - 强调文字颜色 5 5" xfId="356"/>
    <cellStyle name="60% - 强调文字颜色 3 4" xfId="357"/>
    <cellStyle name="20% - 强调文字颜色 5 6" xfId="358"/>
    <cellStyle name="60% - 强调文字颜色 3 5" xfId="359"/>
    <cellStyle name="20% - 强调文字颜色 5 7" xfId="360"/>
    <cellStyle name="检查单元格 2 5" xfId="361"/>
    <cellStyle name="20% - 强调文字颜色 6 10" xfId="362"/>
    <cellStyle name="检查单元格 2 6" xfId="363"/>
    <cellStyle name="20% - 强调文字颜色 6 11" xfId="364"/>
    <cellStyle name="检查单元格 2 7" xfId="365"/>
    <cellStyle name="20% - 强调文字颜色 6 12" xfId="366"/>
    <cellStyle name="检查单元格 2 8" xfId="367"/>
    <cellStyle name="20% - 强调文字颜色 6 13" xfId="368"/>
    <cellStyle name="60% - 强调文字颜色 6 2 4" xfId="369"/>
    <cellStyle name="20% - 强调文字颜色 6 2" xfId="370"/>
    <cellStyle name="20% - 强调文字颜色 6 2 10" xfId="371"/>
    <cellStyle name="60% - 强调文字颜色 1 10" xfId="372"/>
    <cellStyle name="20% - 强调文字颜色 6 2 11" xfId="373"/>
    <cellStyle name="60% - 强调文字颜色 1 12" xfId="374"/>
    <cellStyle name="20% - 强调文字颜色 6 2 13" xfId="375"/>
    <cellStyle name="40% - 强调文字颜色 4 4" xfId="376"/>
    <cellStyle name="20% - 强调文字颜色 6 2 2" xfId="377"/>
    <cellStyle name="40% - 强调文字颜色 4 5" xfId="378"/>
    <cellStyle name="20% - 强调文字颜色 6 2 3" xfId="379"/>
    <cellStyle name="40% - 强调文字颜色 4 6" xfId="380"/>
    <cellStyle name="20% - 强调文字颜色 6 2 4" xfId="381"/>
    <cellStyle name="40% - 强调文字颜色 4 7" xfId="382"/>
    <cellStyle name="20% - 强调文字颜色 6 2 5" xfId="383"/>
    <cellStyle name="40% - 强调文字颜色 4 8" xfId="384"/>
    <cellStyle name="20% - 强调文字颜色 6 2 6" xfId="385"/>
    <cellStyle name="40% - 强调文字颜色 4 9" xfId="386"/>
    <cellStyle name="强调文字颜色 2 10" xfId="387"/>
    <cellStyle name="20% - 强调文字颜色 6 2 7" xfId="388"/>
    <cellStyle name="强调文字颜色 2 11" xfId="389"/>
    <cellStyle name="20% - 强调文字颜色 6 2 8" xfId="390"/>
    <cellStyle name="强调文字颜色 2 12" xfId="391"/>
    <cellStyle name="20% - 强调文字颜色 6 2 9" xfId="392"/>
    <cellStyle name="60% - 强调文字颜色 6 2 5" xfId="393"/>
    <cellStyle name="20% - 强调文字颜色 6 3" xfId="394"/>
    <cellStyle name="60% - 强调文字颜色 6 2 6" xfId="395"/>
    <cellStyle name="60% - 强调文字颜色 4 2" xfId="396"/>
    <cellStyle name="20% - 强调文字颜色 6 4" xfId="397"/>
    <cellStyle name="40% - 强调文字颜色 5 2 2" xfId="398"/>
    <cellStyle name="60% - 强调文字颜色 6 2 7" xfId="399"/>
    <cellStyle name="60% - 强调文字颜色 4 3" xfId="400"/>
    <cellStyle name="20% - 强调文字颜色 6 5" xfId="401"/>
    <cellStyle name="汇总 2 10" xfId="402"/>
    <cellStyle name="40% - 强调文字颜色 5 2 3" xfId="403"/>
    <cellStyle name="60% - 强调文字颜色 6 2 8" xfId="404"/>
    <cellStyle name="60% - 强调文字颜色 4 4" xfId="405"/>
    <cellStyle name="20% - 强调文字颜色 6 6" xfId="406"/>
    <cellStyle name="汇总 2 11" xfId="407"/>
    <cellStyle name="40% - 强调文字颜色 5 2 4" xfId="408"/>
    <cellStyle name="60% - 强调文字颜色 6 2 9" xfId="409"/>
    <cellStyle name="60% - 强调文字颜色 4 5" xfId="410"/>
    <cellStyle name="20% - 强调文字颜色 6 7" xfId="411"/>
    <cellStyle name="60% - 强调文字颜色 4 6" xfId="412"/>
    <cellStyle name="汇总 2 12" xfId="413"/>
    <cellStyle name="40% - 强调文字颜色 5 2 5" xfId="414"/>
    <cellStyle name="20% - 强调文字颜色 6 8" xfId="415"/>
    <cellStyle name="60% - 强调文字颜色 4 7" xfId="416"/>
    <cellStyle name="汇总 2 13" xfId="417"/>
    <cellStyle name="40% - 强调文字颜色 5 2 6" xfId="418"/>
    <cellStyle name="20% - 强调文字颜色 6 9" xfId="419"/>
    <cellStyle name="40% - 强调文字颜色 6 10" xfId="420"/>
    <cellStyle name="适中 2 10" xfId="421"/>
    <cellStyle name="计算 6" xfId="422"/>
    <cellStyle name="20% - 着色 4" xfId="423"/>
    <cellStyle name="40% - 强调文字颜色 1 10" xfId="424"/>
    <cellStyle name="60% - 强调文字颜色 2 11" xfId="425"/>
    <cellStyle name="40% - 强调文字颜色 1 11" xfId="426"/>
    <cellStyle name="60% - 强调文字颜色 2 12" xfId="427"/>
    <cellStyle name="40% - 强调文字颜色 1 12" xfId="428"/>
    <cellStyle name="60% - 强调文字颜色 2 13" xfId="429"/>
    <cellStyle name="40% - 强调文字颜色 1 2" xfId="430"/>
    <cellStyle name="40% - 强调文字颜色 1 2 10" xfId="431"/>
    <cellStyle name="40% - 强调文字颜色 1 2 11" xfId="432"/>
    <cellStyle name="40% - 强调文字颜色 1 2 12" xfId="433"/>
    <cellStyle name="40% - 强调文字颜色 1 2 2" xfId="434"/>
    <cellStyle name="60% - 强调文字颜色 2 2 7" xfId="435"/>
    <cellStyle name="40% - 强调文字颜色 5 2 11" xfId="436"/>
    <cellStyle name="40% - 强调文字颜色 1 2 3" xfId="437"/>
    <cellStyle name="60% - 强调文字颜色 2 2 8" xfId="438"/>
    <cellStyle name="40% - 强调文字颜色 5 2 12" xfId="439"/>
    <cellStyle name="40% - 强调文字颜色 1 2 4" xfId="440"/>
    <cellStyle name="60% - 强调文字颜色 2 2 9" xfId="441"/>
    <cellStyle name="40% - 强调文字颜色 5 2 13" xfId="442"/>
    <cellStyle name="40% - 强调文字颜色 1 2 5" xfId="443"/>
    <cellStyle name="40% - 强调文字颜色 1 2 6" xfId="444"/>
    <cellStyle name="40% - 强调文字颜色 1 2 7" xfId="445"/>
    <cellStyle name="40% - 强调文字颜色 1 3" xfId="446"/>
    <cellStyle name="40% - 强调文字颜色 1 4" xfId="447"/>
    <cellStyle name="40% - 强调文字颜色 1 5" xfId="448"/>
    <cellStyle name="40% - 强调文字颜色 1 6" xfId="449"/>
    <cellStyle name="40% - 强调文字颜色 1 7" xfId="450"/>
    <cellStyle name="40% - 强调文字颜色 1 8" xfId="451"/>
    <cellStyle name="40% - 强调文字颜色 1 9" xfId="452"/>
    <cellStyle name="60% - 强调文字颜色 4 2 12" xfId="453"/>
    <cellStyle name="40% - 强调文字颜色 2 10" xfId="454"/>
    <cellStyle name="60% - 强调文字颜色 3 11" xfId="455"/>
    <cellStyle name="60% - 强调文字颜色 1 8" xfId="456"/>
    <cellStyle name="40% - 强调文字颜色 2 2 2" xfId="457"/>
    <cellStyle name="60% - 强调文字颜色 3 2 7" xfId="458"/>
    <cellStyle name="40% - 强调文字颜色 2 2 3" xfId="459"/>
    <cellStyle name="60% - 强调文字颜色 3 2 8" xfId="460"/>
    <cellStyle name="40% - 强调文字颜色 2 2 4" xfId="461"/>
    <cellStyle name="60% - 强调文字颜色 3 2 9" xfId="462"/>
    <cellStyle name="40% - 强调文字颜色 2 2 5" xfId="463"/>
    <cellStyle name="40% - 强调文字颜色 2 2 6" xfId="464"/>
    <cellStyle name="40% - 强调文字颜色 2 9" xfId="465"/>
    <cellStyle name="60% - 强调文字颜色 2 8" xfId="466"/>
    <cellStyle name="40% - 强调文字颜色 3 2 12" xfId="467"/>
    <cellStyle name="60% - 强调文字颜色 2 9" xfId="468"/>
    <cellStyle name="40% - 强调文字颜色 3 2 13" xfId="469"/>
    <cellStyle name="40% - 强调文字颜色 3 2 2" xfId="470"/>
    <cellStyle name="40% - 强调文字颜色 6 9" xfId="471"/>
    <cellStyle name="60% - 强调文字颜色 4 2 7" xfId="472"/>
    <cellStyle name="40% - 强调文字颜色 3 2 3" xfId="473"/>
    <cellStyle name="60% - 强调文字颜色 4 2 8" xfId="474"/>
    <cellStyle name="40% - 强调文字颜色 3 2 4" xfId="475"/>
    <cellStyle name="60% - 强调文字颜色 4 2 9" xfId="476"/>
    <cellStyle name="40% - 强调文字颜色 3 2 5" xfId="477"/>
    <cellStyle name="40% - 强调文字颜色 3 2 6" xfId="478"/>
    <cellStyle name="40% - 强调文字颜色 4 2 2" xfId="479"/>
    <cellStyle name="60% - 强调文字颜色 5 2 7" xfId="480"/>
    <cellStyle name="40% - 强调文字颜色 4 2 3" xfId="481"/>
    <cellStyle name="60% - 强调文字颜色 5 2 8" xfId="482"/>
    <cellStyle name="40% - 强调文字颜色 4 2 4" xfId="483"/>
    <cellStyle name="60% - 强调文字颜色 5 2 9" xfId="484"/>
    <cellStyle name="40% - 强调文字颜色 4 2 5" xfId="485"/>
    <cellStyle name="40% - 强调文字颜色 4 2 6" xfId="486"/>
    <cellStyle name="40% - 强调文字颜色 4 3" xfId="487"/>
    <cellStyle name="40% - 强调文字颜色 5 10" xfId="488"/>
    <cellStyle name="60% - 强调文字颜色 6 11" xfId="489"/>
    <cellStyle name="好 2 3" xfId="490"/>
    <cellStyle name="40% - 强调文字颜色 5 2" xfId="491"/>
    <cellStyle name="好 2 4" xfId="492"/>
    <cellStyle name="40% - 强调文字颜色 5 3" xfId="493"/>
    <cellStyle name="好 2 5" xfId="494"/>
    <cellStyle name="40% - 强调文字颜色 5 4" xfId="495"/>
    <cellStyle name="好 2 6" xfId="496"/>
    <cellStyle name="40% - 强调文字颜色 5 5" xfId="497"/>
    <cellStyle name="注释 2 2" xfId="498"/>
    <cellStyle name="好 2 7" xfId="499"/>
    <cellStyle name="40% - 强调文字颜色 5 6" xfId="500"/>
    <cellStyle name="注释 2 4" xfId="501"/>
    <cellStyle name="好 2 9" xfId="502"/>
    <cellStyle name="40% - 强调文字颜色 5 8" xfId="503"/>
    <cellStyle name="注释 2 5" xfId="504"/>
    <cellStyle name="40% - 强调文字颜色 5 9" xfId="505"/>
    <cellStyle name="40% - 强调文字颜色 6 2" xfId="506"/>
    <cellStyle name="40% - 强调文字颜色 6 2 10" xfId="507"/>
    <cellStyle name="40% - 强调文字颜色 6 2 2" xfId="508"/>
    <cellStyle name="40% - 强调文字颜色 6 2 11" xfId="509"/>
    <cellStyle name="40% - 强调文字颜色 6 2 3" xfId="510"/>
    <cellStyle name="40% - 强调文字颜色 6 2 12" xfId="511"/>
    <cellStyle name="40% - 强调文字颜色 6 2 4" xfId="512"/>
    <cellStyle name="40% - 强调文字颜色 6 2 13" xfId="513"/>
    <cellStyle name="40% - 强调文字颜色 6 2 5" xfId="514"/>
    <cellStyle name="40% - 着色 1" xfId="515"/>
    <cellStyle name="40% - 强调文字颜色 6 2 6" xfId="516"/>
    <cellStyle name="40% - 强调文字颜色 6 3" xfId="517"/>
    <cellStyle name="40% - 强调文字颜色 6 4" xfId="518"/>
    <cellStyle name="60% - 强调文字颜色 4 2 2" xfId="519"/>
    <cellStyle name="适中 2 4" xfId="520"/>
    <cellStyle name="60% - 强调文字颜色 1 2 10" xfId="521"/>
    <cellStyle name="40% - 强调文字颜色 6 6" xfId="522"/>
    <cellStyle name="60% - 强调文字颜色 4 2 4" xfId="523"/>
    <cellStyle name="适中 2 6" xfId="524"/>
    <cellStyle name="60% - 强调文字颜色 1 2 12" xfId="525"/>
    <cellStyle name="40% - 强调文字颜色 6 7" xfId="526"/>
    <cellStyle name="60% - 强调文字颜色 4 2 5" xfId="527"/>
    <cellStyle name="适中 2 7" xfId="528"/>
    <cellStyle name="60% - 强调文字颜色 1 2 13" xfId="529"/>
    <cellStyle name="40% - 强调文字颜色 6 8" xfId="530"/>
    <cellStyle name="60% - 强调文字颜色 4 2 6" xfId="531"/>
    <cellStyle name="60% - 强调文字颜色 1 13" xfId="532"/>
    <cellStyle name="60% - 强调文字颜色 1 2 2" xfId="533"/>
    <cellStyle name="60% - 强调文字颜色 1 2 3" xfId="534"/>
    <cellStyle name="60% - 强调文字颜色 1 2 4" xfId="535"/>
    <cellStyle name="60% - 强调文字颜色 1 2 5" xfId="536"/>
    <cellStyle name="60% - 强调文字颜色 1 2 6" xfId="537"/>
    <cellStyle name="60% - 强调文字颜色 2 10" xfId="538"/>
    <cellStyle name="60% - 强调文字颜色 2 2 10" xfId="539"/>
    <cellStyle name="60% - 强调文字颜色 2 2 11" xfId="540"/>
    <cellStyle name="60% - 强调文字颜色 2 2 12" xfId="541"/>
    <cellStyle name="60% - 强调文字颜色 2 2 13" xfId="542"/>
    <cellStyle name="60% - 强调文字颜色 3 2 2" xfId="543"/>
    <cellStyle name="60% - 强调文字颜色 3 2 3" xfId="544"/>
    <cellStyle name="60% - 强调文字颜色 3 2 4" xfId="545"/>
    <cellStyle name="60% - 强调文字颜色 3 2 5" xfId="546"/>
    <cellStyle name="60% - 强调文字颜色 3 2 6" xfId="547"/>
    <cellStyle name="强调文字颜色 1 2 2" xfId="548"/>
    <cellStyle name="60% - 强调文字颜色 4 10" xfId="549"/>
    <cellStyle name="60% - 强调文字颜色 5 2" xfId="550"/>
    <cellStyle name="60% - 强调文字颜色 5 2 11" xfId="551"/>
    <cellStyle name="60% - 强调文字颜色 5 2 12" xfId="552"/>
    <cellStyle name="60% - 强调文字颜色 5 2 13" xfId="553"/>
    <cellStyle name="60% - 强调文字颜色 5 2 2" xfId="554"/>
    <cellStyle name="60% - 强调文字颜色 5 2 3" xfId="555"/>
    <cellStyle name="60% - 强调文字颜色 5 2 4" xfId="556"/>
    <cellStyle name="60% - 强调文字颜色 5 2 5" xfId="557"/>
    <cellStyle name="60% - 强调文字颜色 5 2 6" xfId="558"/>
    <cellStyle name="60% - 强调文字颜色 5 3" xfId="559"/>
    <cellStyle name="60% - 强调文字颜色 5 4" xfId="560"/>
    <cellStyle name="60% - 强调文字颜色 5 5" xfId="561"/>
    <cellStyle name="60% - 强调文字颜色 5 6" xfId="562"/>
    <cellStyle name="60% - 强调文字颜色 5 7" xfId="563"/>
    <cellStyle name="60% - 强调文字颜色 5 8" xfId="564"/>
    <cellStyle name="60% - 强调文字颜色 6 10" xfId="565"/>
    <cellStyle name="60% - 强调文字颜色 6 2" xfId="566"/>
    <cellStyle name="60% - 强调文字颜色 6 2 11" xfId="567"/>
    <cellStyle name="60% - 强调文字颜色 6 2 12" xfId="568"/>
    <cellStyle name="60% - 强调文字颜色 6 2 13" xfId="569"/>
    <cellStyle name="60% - 强调文字颜色 6 2 2" xfId="570"/>
    <cellStyle name="60% - 强调文字颜色 6 2 3" xfId="571"/>
    <cellStyle name="60% - 强调文字颜色 6 3" xfId="572"/>
    <cellStyle name="60% - 强调文字颜色 6 4" xfId="573"/>
    <cellStyle name="60% - 强调文字颜色 6 5" xfId="574"/>
    <cellStyle name="60% - 强调文字颜色 6 6" xfId="575"/>
    <cellStyle name="60% - 强调文字颜色 6 7" xfId="576"/>
    <cellStyle name="60% - 强调文字颜色 6 8" xfId="577"/>
    <cellStyle name="60% - 强调文字颜色 6 9" xfId="578"/>
    <cellStyle name="60% - 着色 1" xfId="579"/>
    <cellStyle name="60% - 着色 2" xfId="580"/>
    <cellStyle name="60% - 着色 3" xfId="581"/>
    <cellStyle name="60% - 着色 4" xfId="582"/>
    <cellStyle name="60% - 着色 5" xfId="583"/>
    <cellStyle name="60% - 着色 6" xfId="584"/>
    <cellStyle name="标题 1 10" xfId="585"/>
    <cellStyle name="标题 1 11" xfId="586"/>
    <cellStyle name="标题 1 12" xfId="587"/>
    <cellStyle name="标题 1 13" xfId="588"/>
    <cellStyle name="标题 1 2" xfId="589"/>
    <cellStyle name="标题 1 2 10" xfId="590"/>
    <cellStyle name="标题 1 2 11" xfId="591"/>
    <cellStyle name="标题 1 2 12" xfId="592"/>
    <cellStyle name="标题 1 2 13" xfId="593"/>
    <cellStyle name="标题 1 2 2" xfId="594"/>
    <cellStyle name="标题 1 2 3" xfId="595"/>
    <cellStyle name="标题 1 2 4" xfId="596"/>
    <cellStyle name="标题 1 2 5" xfId="597"/>
    <cellStyle name="标题 1 2 6" xfId="598"/>
    <cellStyle name="标题 1 2 7" xfId="599"/>
    <cellStyle name="标题 1 2 8" xfId="600"/>
    <cellStyle name="标题 1 2 9" xfId="601"/>
    <cellStyle name="标题 1 2_轻化系2014年度工作量统计2015.1.22(第3次报教务处）" xfId="602"/>
    <cellStyle name="标题 1 3" xfId="603"/>
    <cellStyle name="标题 1 4" xfId="604"/>
    <cellStyle name="注释 2 10" xfId="605"/>
    <cellStyle name="标题 1 5" xfId="606"/>
    <cellStyle name="注释 2 11" xfId="607"/>
    <cellStyle name="标题 1 6" xfId="608"/>
    <cellStyle name="注释 2 12" xfId="609"/>
    <cellStyle name="标题 1 7" xfId="610"/>
    <cellStyle name="注释 2 13" xfId="611"/>
    <cellStyle name="标题 1 8" xfId="612"/>
    <cellStyle name="标题 1 9" xfId="613"/>
    <cellStyle name="标题 10" xfId="614"/>
    <cellStyle name="标题 11" xfId="615"/>
    <cellStyle name="标题 12" xfId="616"/>
    <cellStyle name="标题 13" xfId="617"/>
    <cellStyle name="标题 14" xfId="618"/>
    <cellStyle name="标题 15" xfId="619"/>
    <cellStyle name="标题 16" xfId="620"/>
    <cellStyle name="标题 2 10" xfId="621"/>
    <cellStyle name="标题 2 11" xfId="622"/>
    <cellStyle name="标题 2 12" xfId="623"/>
    <cellStyle name="标题 2 13" xfId="624"/>
    <cellStyle name="标题 2 2" xfId="625"/>
    <cellStyle name="标题 2 2 10" xfId="626"/>
    <cellStyle name="标题 2 2 11" xfId="627"/>
    <cellStyle name="标题 2 2 12" xfId="628"/>
    <cellStyle name="标题 2 2 13" xfId="629"/>
    <cellStyle name="标题 2 2 2" xfId="630"/>
    <cellStyle name="标题 2 2 3" xfId="631"/>
    <cellStyle name="标题 2 2 4" xfId="632"/>
    <cellStyle name="标题 2 2 5" xfId="633"/>
    <cellStyle name="标题 2 2 6" xfId="634"/>
    <cellStyle name="标题 2 2 7" xfId="635"/>
    <cellStyle name="标题 2 2 8" xfId="636"/>
    <cellStyle name="标题 2 2 9" xfId="637"/>
    <cellStyle name="标题 2 2_轻化系2014年度工作量统计2015.1.22(第3次报教务处）" xfId="638"/>
    <cellStyle name="标题 2 3" xfId="639"/>
    <cellStyle name="标题 2 4" xfId="640"/>
    <cellStyle name="标题 2 5" xfId="641"/>
    <cellStyle name="标题 2 6" xfId="642"/>
    <cellStyle name="标题 2 7" xfId="643"/>
    <cellStyle name="标题 2 8" xfId="644"/>
    <cellStyle name="标题 2 9" xfId="645"/>
    <cellStyle name="标题 3 10" xfId="646"/>
    <cellStyle name="标题 3 11" xfId="647"/>
    <cellStyle name="标题 3 12" xfId="648"/>
    <cellStyle name="标题 3 13" xfId="649"/>
    <cellStyle name="标题 3 2" xfId="650"/>
    <cellStyle name="标题 3 2 10" xfId="651"/>
    <cellStyle name="标题 3 2 11" xfId="652"/>
    <cellStyle name="标题 3 2 12" xfId="653"/>
    <cellStyle name="标题 3 2 13" xfId="654"/>
    <cellStyle name="好 5" xfId="655"/>
    <cellStyle name="标题 3 2 2" xfId="656"/>
    <cellStyle name="好 6" xfId="657"/>
    <cellStyle name="标题 3 2 3" xfId="658"/>
    <cellStyle name="好 7" xfId="659"/>
    <cellStyle name="标题 3 2 4" xfId="660"/>
    <cellStyle name="好 8" xfId="661"/>
    <cellStyle name="标题 3 2 5" xfId="662"/>
    <cellStyle name="好 9" xfId="663"/>
    <cellStyle name="标题 3 2 6" xfId="664"/>
    <cellStyle name="标题 3 2 7" xfId="665"/>
    <cellStyle name="标题 3 2 8" xfId="666"/>
    <cellStyle name="标题 4 2" xfId="667"/>
    <cellStyle name="标题 3 2 9" xfId="668"/>
    <cellStyle name="标题 3 2_轻化系2014年度工作量统计2015.1.22(第3次报教务处）" xfId="669"/>
    <cellStyle name="标题 3 3" xfId="670"/>
    <cellStyle name="标题 3 4" xfId="671"/>
    <cellStyle name="标题 3 5" xfId="672"/>
    <cellStyle name="标题 3 6" xfId="673"/>
    <cellStyle name="标题 3 7" xfId="674"/>
    <cellStyle name="标题 3 8" xfId="675"/>
    <cellStyle name="标题 3 9" xfId="676"/>
    <cellStyle name="强调文字颜色 5 2 4" xfId="677"/>
    <cellStyle name="标题 4 10" xfId="678"/>
    <cellStyle name="强调文字颜色 5 2 5" xfId="679"/>
    <cellStyle name="标题 4 11" xfId="680"/>
    <cellStyle name="强调文字颜色 5 2 6" xfId="681"/>
    <cellStyle name="标题 4 12" xfId="682"/>
    <cellStyle name="强调文字颜色 5 2 7" xfId="683"/>
    <cellStyle name="标题 4 13" xfId="684"/>
    <cellStyle name="标题 4 2 10" xfId="685"/>
    <cellStyle name="标题 4 2 11" xfId="686"/>
    <cellStyle name="标题 4 2 12" xfId="687"/>
    <cellStyle name="标题 4 2 13" xfId="688"/>
    <cellStyle name="标题 4 2 2" xfId="689"/>
    <cellStyle name="标题 4 2 3" xfId="690"/>
    <cellStyle name="标题 4 2 4" xfId="691"/>
    <cellStyle name="标题 4 2 5" xfId="692"/>
    <cellStyle name="标题 4 2 6" xfId="693"/>
    <cellStyle name="标题 4 2 7" xfId="694"/>
    <cellStyle name="标题 4 2 8" xfId="695"/>
    <cellStyle name="标题 4 2 9" xfId="696"/>
    <cellStyle name="标题 4 3" xfId="697"/>
    <cellStyle name="标题 4 4" xfId="698"/>
    <cellStyle name="标题 4 5" xfId="699"/>
    <cellStyle name="标题 4 6" xfId="700"/>
    <cellStyle name="标题 4 7" xfId="701"/>
    <cellStyle name="标题 4 8" xfId="702"/>
    <cellStyle name="标题 4 9" xfId="703"/>
    <cellStyle name="标题 5" xfId="704"/>
    <cellStyle name="标题 5 2" xfId="705"/>
    <cellStyle name="标题 5 3" xfId="706"/>
    <cellStyle name="标题 5 4" xfId="707"/>
    <cellStyle name="标题 5 5" xfId="708"/>
    <cellStyle name="标题 5 6" xfId="709"/>
    <cellStyle name="标题 5 7" xfId="710"/>
    <cellStyle name="标题 5 8" xfId="711"/>
    <cellStyle name="标题 5 9" xfId="712"/>
    <cellStyle name="标题 6" xfId="713"/>
    <cellStyle name="标题 7" xfId="714"/>
    <cellStyle name="标题 8" xfId="715"/>
    <cellStyle name="标题 9" xfId="716"/>
    <cellStyle name="差 10" xfId="717"/>
    <cellStyle name="差 11" xfId="718"/>
    <cellStyle name="差 12" xfId="719"/>
    <cellStyle name="差 13" xfId="720"/>
    <cellStyle name="解释性文本 5" xfId="721"/>
    <cellStyle name="差 2" xfId="722"/>
    <cellStyle name="差 2 10" xfId="723"/>
    <cellStyle name="差 2 11" xfId="724"/>
    <cellStyle name="差 2 12" xfId="725"/>
    <cellStyle name="差 2 13" xfId="726"/>
    <cellStyle name="差 2 2" xfId="727"/>
    <cellStyle name="差 2 3" xfId="728"/>
    <cellStyle name="差 2 4" xfId="729"/>
    <cellStyle name="差 2 5" xfId="730"/>
    <cellStyle name="差 2 6" xfId="731"/>
    <cellStyle name="差 2 7" xfId="732"/>
    <cellStyle name="差 2 8" xfId="733"/>
    <cellStyle name="差 2 9" xfId="734"/>
    <cellStyle name="解释性文本 6" xfId="735"/>
    <cellStyle name="差 3" xfId="736"/>
    <cellStyle name="解释性文本 7" xfId="737"/>
    <cellStyle name="差 4" xfId="738"/>
    <cellStyle name="解释性文本 8" xfId="739"/>
    <cellStyle name="差 5" xfId="740"/>
    <cellStyle name="解释性文本 9" xfId="741"/>
    <cellStyle name="差 6" xfId="742"/>
    <cellStyle name="差 7" xfId="743"/>
    <cellStyle name="差 8" xfId="744"/>
    <cellStyle name="差 9" xfId="745"/>
    <cellStyle name="差_2012-2013-2轻化系工作量2013.7.2" xfId="746"/>
    <cellStyle name="差_2012-2013-2轻化系工作量2013.7.2 2" xfId="747"/>
    <cellStyle name="差_2012-2013-2轻化系工作量2013.7.2 3" xfId="748"/>
    <cellStyle name="差_2012-2013-2轻化系工作量2013.7.2 4" xfId="749"/>
    <cellStyle name="差_2012-2013-2轻化系工作量2013.7.2 5" xfId="750"/>
    <cellStyle name="差_2012年轻化系教学工作量2013.1.25" xfId="751"/>
    <cellStyle name="差_2012年轻化系教学工作量2013.1.25 2" xfId="752"/>
    <cellStyle name="差_2012年轻化系教学工作量2013.1.25 3" xfId="753"/>
    <cellStyle name="差_2012年轻化系教学工作量2013.1.25 4" xfId="754"/>
    <cellStyle name="差_2012年轻化系教学工作量2013.1.25 5" xfId="755"/>
    <cellStyle name="常规 10" xfId="756"/>
    <cellStyle name="常规 10 2" xfId="757"/>
    <cellStyle name="常规 10_2012-2013-2轻化系工作量2013.7.2" xfId="758"/>
    <cellStyle name="常规 11" xfId="759"/>
    <cellStyle name="常规 11 2" xfId="760"/>
    <cellStyle name="常规 12" xfId="761"/>
    <cellStyle name="常规 13" xfId="762"/>
    <cellStyle name="常规 14" xfId="763"/>
    <cellStyle name="常规 14 2" xfId="764"/>
    <cellStyle name="常规 14_2012-2013-2轻化系工作量2013.7.2" xfId="765"/>
    <cellStyle name="常规 20" xfId="766"/>
    <cellStyle name="常规 15" xfId="767"/>
    <cellStyle name="常规 21" xfId="768"/>
    <cellStyle name="常规 16" xfId="769"/>
    <cellStyle name="常规 22" xfId="770"/>
    <cellStyle name="常规 17" xfId="771"/>
    <cellStyle name="常规 23" xfId="772"/>
    <cellStyle name="常规 18" xfId="773"/>
    <cellStyle name="常规 24" xfId="774"/>
    <cellStyle name="常规 19" xfId="775"/>
    <cellStyle name="好 10" xfId="776"/>
    <cellStyle name="常规 2" xfId="777"/>
    <cellStyle name="强调文字颜色 3 3" xfId="778"/>
    <cellStyle name="常规 2 10" xfId="779"/>
    <cellStyle name="强调文字颜色 3 4" xfId="780"/>
    <cellStyle name="常规 2 11" xfId="781"/>
    <cellStyle name="强调文字颜色 3 5" xfId="782"/>
    <cellStyle name="常规 2 12" xfId="783"/>
    <cellStyle name="强调文字颜色 3 6" xfId="784"/>
    <cellStyle name="常规 2 13" xfId="785"/>
    <cellStyle name="常规 2 4" xfId="786"/>
    <cellStyle name="常规 2 5" xfId="787"/>
    <cellStyle name="常规 2 6" xfId="788"/>
    <cellStyle name="常规 2 7" xfId="789"/>
    <cellStyle name="输入 2" xfId="790"/>
    <cellStyle name="常规 2 8" xfId="791"/>
    <cellStyle name="输入 3" xfId="792"/>
    <cellStyle name="常规 2 9" xfId="793"/>
    <cellStyle name="常规 30" xfId="794"/>
    <cellStyle name="常规 25" xfId="795"/>
    <cellStyle name="常规 31" xfId="796"/>
    <cellStyle name="常规 26" xfId="797"/>
    <cellStyle name="常规 32" xfId="798"/>
    <cellStyle name="常规 27" xfId="799"/>
    <cellStyle name="常规 33" xfId="800"/>
    <cellStyle name="常规 28" xfId="801"/>
    <cellStyle name="常规 29" xfId="802"/>
    <cellStyle name="注释 10" xfId="803"/>
    <cellStyle name="好 11" xfId="804"/>
    <cellStyle name="常规 3" xfId="805"/>
    <cellStyle name="常规 3 2" xfId="806"/>
    <cellStyle name="常规 3_2012-2013-2轻化系工作量2013.7.2" xfId="807"/>
    <cellStyle name="注释 11" xfId="808"/>
    <cellStyle name="好 12" xfId="809"/>
    <cellStyle name="常规 4" xfId="810"/>
    <cellStyle name="常规 4 2" xfId="811"/>
    <cellStyle name="常规 4_2012-2013-2轻化系工作量2013.7.2" xfId="812"/>
    <cellStyle name="注释 12" xfId="813"/>
    <cellStyle name="好 13" xfId="814"/>
    <cellStyle name="常规 5" xfId="815"/>
    <cellStyle name="常规 5 2" xfId="816"/>
    <cellStyle name="常规 5_2012-2013-2轻化系工作量2013.7.2" xfId="817"/>
    <cellStyle name="注释 13" xfId="818"/>
    <cellStyle name="常规 6" xfId="819"/>
    <cellStyle name="常规 7" xfId="820"/>
    <cellStyle name="常规 8" xfId="821"/>
    <cellStyle name="常规 9" xfId="822"/>
    <cellStyle name="常规_Sheet1_Sheet2" xfId="823"/>
    <cellStyle name="常规_课务分工" xfId="824"/>
    <cellStyle name="常规_任课 10" xfId="825"/>
    <cellStyle name="超链接 2" xfId="826"/>
    <cellStyle name="好 2" xfId="827"/>
    <cellStyle name="好 2 10" xfId="828"/>
    <cellStyle name="好 2 11" xfId="829"/>
    <cellStyle name="好 2 12" xfId="830"/>
    <cellStyle name="好 2 13" xfId="831"/>
    <cellStyle name="好 2 2" xfId="832"/>
    <cellStyle name="好 3" xfId="833"/>
    <cellStyle name="好 4" xfId="834"/>
    <cellStyle name="好_2012-2013-2轻化系工作量2013.7.2" xfId="835"/>
    <cellStyle name="好_2012-2013-2轻化系工作量2013.7.2 2" xfId="836"/>
    <cellStyle name="好_2012-2013-2轻化系工作量2013.7.2 3" xfId="837"/>
    <cellStyle name="好_2012-2013-2轻化系工作量2013.7.2 4" xfId="838"/>
    <cellStyle name="好_2012-2013-2轻化系工作量2013.7.2 5" xfId="839"/>
    <cellStyle name="好_2012年轻化系教学工作量2013.1.25" xfId="840"/>
    <cellStyle name="好_2012年轻化系教学工作量2013.1.25 2" xfId="841"/>
    <cellStyle name="好_2012年轻化系教学工作量2013.1.25 3" xfId="842"/>
    <cellStyle name="好_2012年轻化系教学工作量2013.1.25 4" xfId="843"/>
    <cellStyle name="好_2012年轻化系教学工作量2013.1.25 5" xfId="844"/>
    <cellStyle name="强调文字颜色 4 11" xfId="845"/>
    <cellStyle name="汇总 10" xfId="846"/>
    <cellStyle name="强调文字颜色 4 12" xfId="847"/>
    <cellStyle name="汇总 11" xfId="848"/>
    <cellStyle name="强调文字颜色 4 13" xfId="849"/>
    <cellStyle name="汇总 12" xfId="850"/>
    <cellStyle name="汇总 13" xfId="851"/>
    <cellStyle name="汇总 2" xfId="852"/>
    <cellStyle name="强调文字颜色 4 2 7" xfId="853"/>
    <cellStyle name="汇总 2 2" xfId="854"/>
    <cellStyle name="强调文字颜色 4 2 8" xfId="855"/>
    <cellStyle name="汇总 2 3" xfId="856"/>
    <cellStyle name="强调文字颜色 4 2 9" xfId="857"/>
    <cellStyle name="汇总 2 4" xfId="858"/>
    <cellStyle name="汇总 2 5" xfId="859"/>
    <cellStyle name="汇总 2 6" xfId="860"/>
    <cellStyle name="汇总 2 7" xfId="861"/>
    <cellStyle name="汇总 2 8" xfId="862"/>
    <cellStyle name="汇总 2 9" xfId="863"/>
    <cellStyle name="汇总 2_轻化系2014年度工作量统计2015.1.22(第3次报教务处）" xfId="864"/>
    <cellStyle name="汇总 3" xfId="865"/>
    <cellStyle name="汇总 4" xfId="866"/>
    <cellStyle name="汇总 5" xfId="867"/>
    <cellStyle name="汇总 6" xfId="868"/>
    <cellStyle name="汇总 7" xfId="869"/>
    <cellStyle name="汇总 8" xfId="870"/>
    <cellStyle name="汇总 9" xfId="871"/>
    <cellStyle name="计算 10" xfId="872"/>
    <cellStyle name="计算 11" xfId="873"/>
    <cellStyle name="计算 12" xfId="874"/>
    <cellStyle name="计算 13" xfId="875"/>
    <cellStyle name="计算 2" xfId="876"/>
    <cellStyle name="计算 2 2" xfId="877"/>
    <cellStyle name="计算 2 3" xfId="878"/>
    <cellStyle name="计算 2 4" xfId="879"/>
    <cellStyle name="计算 2 5" xfId="880"/>
    <cellStyle name="计算 2 6" xfId="881"/>
    <cellStyle name="计算 2 7" xfId="882"/>
    <cellStyle name="计算 2 8" xfId="883"/>
    <cellStyle name="计算 2 9" xfId="884"/>
    <cellStyle name="计算 2_轻化系2014年度工作量统计2015.1.22(第3次报教务处）" xfId="885"/>
    <cellStyle name="适中 2 13" xfId="886"/>
    <cellStyle name="计算 9" xfId="887"/>
    <cellStyle name="检查单元格 10" xfId="888"/>
    <cellStyle name="检查单元格 11" xfId="889"/>
    <cellStyle name="检查单元格 12" xfId="890"/>
    <cellStyle name="检查单元格 13" xfId="891"/>
    <cellStyle name="检查单元格 2" xfId="892"/>
    <cellStyle name="检查单元格 2 10" xfId="893"/>
    <cellStyle name="检查单元格 2 11" xfId="894"/>
    <cellStyle name="检查单元格 2 12" xfId="895"/>
    <cellStyle name="检查单元格 2 13" xfId="896"/>
    <cellStyle name="检查单元格 2 2" xfId="897"/>
    <cellStyle name="检查单元格 2 3" xfId="898"/>
    <cellStyle name="检查单元格 2 4" xfId="899"/>
    <cellStyle name="检查单元格 2 9" xfId="900"/>
    <cellStyle name="检查单元格 2_轻化系2014年度工作量统计2015.1.22(第3次报教务处）" xfId="901"/>
    <cellStyle name="检查单元格 3" xfId="902"/>
    <cellStyle name="检查单元格 4" xfId="903"/>
    <cellStyle name="检查单元格 5" xfId="904"/>
    <cellStyle name="检查单元格 6" xfId="905"/>
    <cellStyle name="检查单元格 7" xfId="906"/>
    <cellStyle name="检查单元格 8" xfId="907"/>
    <cellStyle name="检查单元格 9" xfId="908"/>
    <cellStyle name="解释性文本 10" xfId="909"/>
    <cellStyle name="解释性文本 11" xfId="910"/>
    <cellStyle name="解释性文本 12" xfId="911"/>
    <cellStyle name="解释性文本 13" xfId="912"/>
    <cellStyle name="解释性文本 2" xfId="913"/>
    <cellStyle name="解释性文本 2 10" xfId="914"/>
    <cellStyle name="解释性文本 2 11" xfId="915"/>
    <cellStyle name="解释性文本 2 12" xfId="916"/>
    <cellStyle name="解释性文本 2 13" xfId="917"/>
    <cellStyle name="解释性文本 2 2" xfId="918"/>
    <cellStyle name="解释性文本 2 3" xfId="919"/>
    <cellStyle name="解释性文本 2 4" xfId="920"/>
    <cellStyle name="解释性文本 2 5" xfId="921"/>
    <cellStyle name="解释性文本 2 6" xfId="922"/>
    <cellStyle name="解释性文本 2 7" xfId="923"/>
    <cellStyle name="解释性文本 2 8" xfId="924"/>
    <cellStyle name="解释性文本 2 9" xfId="925"/>
    <cellStyle name="解释性文本 3" xfId="926"/>
    <cellStyle name="解释性文本 4" xfId="927"/>
    <cellStyle name="警告文本 10" xfId="928"/>
    <cellStyle name="警告文本 11" xfId="929"/>
    <cellStyle name="警告文本 12" xfId="930"/>
    <cellStyle name="警告文本 13" xfId="931"/>
    <cellStyle name="警告文本 2" xfId="932"/>
    <cellStyle name="警告文本 2 10" xfId="933"/>
    <cellStyle name="警告文本 2 11" xfId="934"/>
    <cellStyle name="警告文本 2 12" xfId="935"/>
    <cellStyle name="警告文本 2 13" xfId="936"/>
    <cellStyle name="警告文本 2 2" xfId="937"/>
    <cellStyle name="警告文本 2 3" xfId="938"/>
    <cellStyle name="警告文本 2 4" xfId="939"/>
    <cellStyle name="警告文本 2 5" xfId="940"/>
    <cellStyle name="警告文本 2 6" xfId="941"/>
    <cellStyle name="警告文本 2 7" xfId="942"/>
    <cellStyle name="警告文本 2 8" xfId="943"/>
    <cellStyle name="警告文本 2 9" xfId="944"/>
    <cellStyle name="警告文本 3" xfId="945"/>
    <cellStyle name="警告文本 4" xfId="946"/>
    <cellStyle name="警告文本 5" xfId="947"/>
    <cellStyle name="警告文本 6" xfId="948"/>
    <cellStyle name="警告文本 7" xfId="949"/>
    <cellStyle name="警告文本 8" xfId="950"/>
    <cellStyle name="警告文本 9" xfId="951"/>
    <cellStyle name="链接单元格 10" xfId="952"/>
    <cellStyle name="链接单元格 11" xfId="953"/>
    <cellStyle name="链接单元格 12" xfId="954"/>
    <cellStyle name="链接单元格 13" xfId="955"/>
    <cellStyle name="链接单元格 2" xfId="956"/>
    <cellStyle name="链接单元格 2 10" xfId="957"/>
    <cellStyle name="链接单元格 2 11" xfId="958"/>
    <cellStyle name="链接单元格 2 12" xfId="959"/>
    <cellStyle name="链接单元格 2 13" xfId="960"/>
    <cellStyle name="链接单元格 2 2" xfId="961"/>
    <cellStyle name="链接单元格 2 3" xfId="962"/>
    <cellStyle name="链接单元格 2 4" xfId="963"/>
    <cellStyle name="链接单元格 2 5" xfId="964"/>
    <cellStyle name="链接单元格 2 6" xfId="965"/>
    <cellStyle name="链接单元格 2 7" xfId="966"/>
    <cellStyle name="链接单元格 2 8" xfId="967"/>
    <cellStyle name="链接单元格 2 9" xfId="968"/>
    <cellStyle name="链接单元格 2_轻化系2014年度工作量统计2015.1.22(第3次报教务处）" xfId="969"/>
    <cellStyle name="链接单元格 3" xfId="970"/>
    <cellStyle name="链接单元格 4" xfId="971"/>
    <cellStyle name="链接单元格 5" xfId="972"/>
    <cellStyle name="链接单元格 6" xfId="973"/>
    <cellStyle name="链接单元格 7" xfId="974"/>
    <cellStyle name="链接单元格 8" xfId="975"/>
    <cellStyle name="链接单元格 9" xfId="976"/>
    <cellStyle name="强调文字颜色 6 2 6" xfId="977"/>
    <cellStyle name="强调文字颜色 1 10" xfId="978"/>
    <cellStyle name="强调文字颜色 6 2 7" xfId="979"/>
    <cellStyle name="强调文字颜色 1 11" xfId="980"/>
    <cellStyle name="强调文字颜色 6 2 8" xfId="981"/>
    <cellStyle name="强调文字颜色 1 12" xfId="982"/>
    <cellStyle name="强调文字颜色 6 2 9" xfId="983"/>
    <cellStyle name="强调文字颜色 1 13" xfId="984"/>
    <cellStyle name="强调文字颜色 1 2" xfId="985"/>
    <cellStyle name="强调文字颜色 1 2 10" xfId="986"/>
    <cellStyle name="强调文字颜色 1 2 11" xfId="987"/>
    <cellStyle name="强调文字颜色 1 2 12" xfId="988"/>
    <cellStyle name="强调文字颜色 1 2 13" xfId="989"/>
    <cellStyle name="强调文字颜色 1 2 8" xfId="990"/>
    <cellStyle name="强调文字颜色 1 2 9" xfId="991"/>
    <cellStyle name="强调文字颜色 1 3" xfId="992"/>
    <cellStyle name="强调文字颜色 1 4" xfId="993"/>
    <cellStyle name="强调文字颜色 1 5" xfId="994"/>
    <cellStyle name="强调文字颜色 1 6" xfId="995"/>
    <cellStyle name="强调文字颜色 1 7" xfId="996"/>
    <cellStyle name="强调文字颜色 1 8" xfId="997"/>
    <cellStyle name="强调文字颜色 1 9" xfId="998"/>
    <cellStyle name="强调文字颜色 2 2" xfId="999"/>
    <cellStyle name="强调文字颜色 2 2 10" xfId="1000"/>
    <cellStyle name="强调文字颜色 2 2 11" xfId="1001"/>
    <cellStyle name="强调文字颜色 2 2 2" xfId="1002"/>
    <cellStyle name="强调文字颜色 2 2 3" xfId="1003"/>
    <cellStyle name="强调文字颜色 2 2 4" xfId="1004"/>
    <cellStyle name="强调文字颜色 2 2 5" xfId="1005"/>
    <cellStyle name="强调文字颜色 2 2 6" xfId="1006"/>
    <cellStyle name="强调文字颜色 2 2 7" xfId="1007"/>
    <cellStyle name="强调文字颜色 2 2 8" xfId="1008"/>
    <cellStyle name="强调文字颜色 2 2 9" xfId="1009"/>
    <cellStyle name="强调文字颜色 2 3" xfId="1010"/>
    <cellStyle name="强调文字颜色 2 4" xfId="1011"/>
    <cellStyle name="强调文字颜色 2 9" xfId="1012"/>
    <cellStyle name="强调文字颜色 3 10" xfId="1013"/>
    <cellStyle name="强调文字颜色 3 11" xfId="1014"/>
    <cellStyle name="强调文字颜色 3 12" xfId="1015"/>
    <cellStyle name="强调文字颜色 3 13" xfId="1016"/>
    <cellStyle name="强调文字颜色 3 2" xfId="1017"/>
    <cellStyle name="着色 5" xfId="1018"/>
    <cellStyle name="强调文字颜色 3 2 10" xfId="1019"/>
    <cellStyle name="着色 6" xfId="1020"/>
    <cellStyle name="强调文字颜色 3 2 11" xfId="1021"/>
    <cellStyle name="强调文字颜色 3 2 12" xfId="1022"/>
    <cellStyle name="强调文字颜色 3 2 13" xfId="1023"/>
    <cellStyle name="强调文字颜色 3 2 2" xfId="1024"/>
    <cellStyle name="强调文字颜色 3 2 3" xfId="1025"/>
    <cellStyle name="强调文字颜色 3 2 4" xfId="1026"/>
    <cellStyle name="强调文字颜色 3 2 5" xfId="1027"/>
    <cellStyle name="强调文字颜色 3 2 6" xfId="1028"/>
    <cellStyle name="强调文字颜色 3 2 7" xfId="1029"/>
    <cellStyle name="强调文字颜色 3 2 8" xfId="1030"/>
    <cellStyle name="强调文字颜色 3 2 9" xfId="1031"/>
    <cellStyle name="强调文字颜色 3 7" xfId="1032"/>
    <cellStyle name="强调文字颜色 3 8" xfId="1033"/>
    <cellStyle name="强调文字颜色 3 9" xfId="1034"/>
    <cellStyle name="强调文字颜色 4 10" xfId="1035"/>
    <cellStyle name="强调文字颜色 4 2" xfId="1036"/>
    <cellStyle name="强调文字颜色 4 2 10" xfId="1037"/>
    <cellStyle name="强调文字颜色 4 2 11" xfId="1038"/>
    <cellStyle name="强调文字颜色 4 2 12" xfId="1039"/>
    <cellStyle name="强调文字颜色 4 2 13" xfId="1040"/>
    <cellStyle name="强调文字颜色 4 2 2" xfId="1041"/>
    <cellStyle name="强调文字颜色 4 2 3" xfId="1042"/>
    <cellStyle name="强调文字颜色 4 2 4" xfId="1043"/>
    <cellStyle name="强调文字颜色 4 2 5" xfId="1044"/>
    <cellStyle name="强调文字颜色 4 2 6" xfId="1045"/>
    <cellStyle name="强调文字颜色 4 3" xfId="1046"/>
    <cellStyle name="强调文字颜色 4 4" xfId="1047"/>
    <cellStyle name="强调文字颜色 4 5" xfId="1048"/>
    <cellStyle name="强调文字颜色 4 6" xfId="1049"/>
    <cellStyle name="强调文字颜色 4 7" xfId="1050"/>
    <cellStyle name="输入 10" xfId="1051"/>
    <cellStyle name="强调文字颜色 4 8" xfId="1052"/>
    <cellStyle name="输入 11" xfId="1053"/>
    <cellStyle name="强调文字颜色 4 9" xfId="1054"/>
    <cellStyle name="强调文字颜色 5 10" xfId="1055"/>
    <cellStyle name="强调文字颜色 5 11" xfId="1056"/>
    <cellStyle name="强调文字颜色 5 12" xfId="1057"/>
    <cellStyle name="强调文字颜色 5 13" xfId="1058"/>
    <cellStyle name="强调文字颜色 5 2" xfId="1059"/>
    <cellStyle name="强调文字颜色 5 2 10" xfId="1060"/>
    <cellStyle name="强调文字颜色 5 2 11" xfId="1061"/>
    <cellStyle name="强调文字颜色 5 2 12" xfId="1062"/>
    <cellStyle name="强调文字颜色 5 2 13" xfId="1063"/>
    <cellStyle name="强调文字颜色 5 2 2" xfId="1064"/>
    <cellStyle name="强调文字颜色 5 2 3" xfId="1065"/>
    <cellStyle name="强调文字颜色 5 2 8" xfId="1066"/>
    <cellStyle name="强调文字颜色 5 2 9" xfId="1067"/>
    <cellStyle name="强调文字颜色 5 3" xfId="1068"/>
    <cellStyle name="强调文字颜色 5 4" xfId="1069"/>
    <cellStyle name="强调文字颜色 5 5" xfId="1070"/>
    <cellStyle name="输出 2_轻化系2014年度工作量统计2015.1.22(第3次报教务处）" xfId="1071"/>
    <cellStyle name="强调文字颜色 5 6" xfId="1072"/>
    <cellStyle name="强调文字颜色 5 7" xfId="1073"/>
    <cellStyle name="强调文字颜色 5 8" xfId="1074"/>
    <cellStyle name="强调文字颜色 5 9" xfId="1075"/>
    <cellStyle name="强调文字颜色 6 10" xfId="1076"/>
    <cellStyle name="强调文字颜色 6 11" xfId="1077"/>
    <cellStyle name="强调文字颜色 6 12" xfId="1078"/>
    <cellStyle name="强调文字颜色 6 13" xfId="1079"/>
    <cellStyle name="强调文字颜色 6 2" xfId="1080"/>
    <cellStyle name="强调文字颜色 6 2 10" xfId="1081"/>
    <cellStyle name="强调文字颜色 6 2 11" xfId="1082"/>
    <cellStyle name="强调文字颜色 6 2 12" xfId="1083"/>
    <cellStyle name="强调文字颜色 6 2 13" xfId="1084"/>
    <cellStyle name="强调文字颜色 6 2 2" xfId="1085"/>
    <cellStyle name="强调文字颜色 6 2 3" xfId="1086"/>
    <cellStyle name="强调文字颜色 6 2 4" xfId="1087"/>
    <cellStyle name="强调文字颜色 6 2 5" xfId="1088"/>
    <cellStyle name="强调文字颜色 6 3" xfId="1089"/>
    <cellStyle name="强调文字颜色 6 4" xfId="1090"/>
    <cellStyle name="强调文字颜色 6 5" xfId="1091"/>
    <cellStyle name="强调文字颜色 6 6" xfId="1092"/>
    <cellStyle name="强调文字颜色 6 7" xfId="1093"/>
    <cellStyle name="强调文字颜色 6 8" xfId="1094"/>
    <cellStyle name="强调文字颜色 6 9" xfId="1095"/>
    <cellStyle name="适中 10" xfId="1096"/>
    <cellStyle name="适中 11" xfId="1097"/>
    <cellStyle name="适中 12" xfId="1098"/>
    <cellStyle name="适中 13" xfId="1099"/>
    <cellStyle name="适中 2" xfId="1100"/>
    <cellStyle name="适中 2 2" xfId="1101"/>
    <cellStyle name="适中 2 3" xfId="1102"/>
    <cellStyle name="适中 2 8" xfId="1103"/>
    <cellStyle name="适中 2 9" xfId="1104"/>
    <cellStyle name="适中 3" xfId="1105"/>
    <cellStyle name="适中 4" xfId="1106"/>
    <cellStyle name="适中 5" xfId="1107"/>
    <cellStyle name="适中 6" xfId="1108"/>
    <cellStyle name="适中 7" xfId="1109"/>
    <cellStyle name="适中 8" xfId="1110"/>
    <cellStyle name="适中 9" xfId="1111"/>
    <cellStyle name="输出 10" xfId="1112"/>
    <cellStyle name="输出 11" xfId="1113"/>
    <cellStyle name="输出 12" xfId="1114"/>
    <cellStyle name="输出 13" xfId="1115"/>
    <cellStyle name="输出 2" xfId="1116"/>
    <cellStyle name="输出 2 10" xfId="1117"/>
    <cellStyle name="输出 2 11" xfId="1118"/>
    <cellStyle name="输出 2 12" xfId="1119"/>
    <cellStyle name="输出 2 13" xfId="1120"/>
    <cellStyle name="输出 2 2" xfId="1121"/>
    <cellStyle name="输出 2 3" xfId="1122"/>
    <cellStyle name="输出 2 4" xfId="1123"/>
    <cellStyle name="输出 2 5" xfId="1124"/>
    <cellStyle name="输出 2 6" xfId="1125"/>
    <cellStyle name="输出 2 7" xfId="1126"/>
    <cellStyle name="输出 2 8" xfId="1127"/>
    <cellStyle name="输出 2 9" xfId="1128"/>
    <cellStyle name="输出 3" xfId="1129"/>
    <cellStyle name="输出 4" xfId="1130"/>
    <cellStyle name="输出 5" xfId="1131"/>
    <cellStyle name="输出 6" xfId="1132"/>
    <cellStyle name="输出 7" xfId="1133"/>
    <cellStyle name="输出 8" xfId="1134"/>
    <cellStyle name="输出 9" xfId="1135"/>
    <cellStyle name="输入 12" xfId="1136"/>
    <cellStyle name="输入 13" xfId="1137"/>
    <cellStyle name="输入 2 10" xfId="1138"/>
    <cellStyle name="输入 2 11" xfId="1139"/>
    <cellStyle name="输入 2 12" xfId="1140"/>
    <cellStyle name="输入 2 13" xfId="1141"/>
    <cellStyle name="输入 2 2" xfId="1142"/>
    <cellStyle name="输入 2 3" xfId="1143"/>
    <cellStyle name="输入 2 4" xfId="1144"/>
    <cellStyle name="输入 2 5" xfId="1145"/>
    <cellStyle name="输入 2 6" xfId="1146"/>
    <cellStyle name="输入 2 7" xfId="1147"/>
    <cellStyle name="输入 2 8" xfId="1148"/>
    <cellStyle name="输入 2 9" xfId="1149"/>
    <cellStyle name="输入 2_轻化系2014年度工作量统计2015.1.22(第3次报教务处）" xfId="1150"/>
    <cellStyle name="输入 4" xfId="1151"/>
    <cellStyle name="输入 5" xfId="1152"/>
    <cellStyle name="输入 6" xfId="1153"/>
    <cellStyle name="输入 7" xfId="1154"/>
    <cellStyle name="输入 8" xfId="1155"/>
    <cellStyle name="输入 9" xfId="1156"/>
    <cellStyle name="着色 1" xfId="1157"/>
    <cellStyle name="着色 2" xfId="1158"/>
    <cellStyle name="着色 3" xfId="1159"/>
    <cellStyle name="着色 4" xfId="1160"/>
    <cellStyle name="注释 2" xfId="1161"/>
    <cellStyle name="注释 2 6" xfId="1162"/>
    <cellStyle name="注释 2 7" xfId="1163"/>
    <cellStyle name="注释 2 8" xfId="1164"/>
    <cellStyle name="注释 2 9" xfId="1165"/>
    <cellStyle name="注释 2_轻化系2014年度工作量统计2015.1.22(第3次报教务处）" xfId="1166"/>
    <cellStyle name="注释 3" xfId="1167"/>
    <cellStyle name="注释 4" xfId="1168"/>
    <cellStyle name="注释 5" xfId="1169"/>
    <cellStyle name="注释 6" xfId="1170"/>
    <cellStyle name="注释 7" xfId="1171"/>
    <cellStyle name="注释 8" xfId="1172"/>
    <cellStyle name="注释 9" xfId="1173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topLeftCell="A3" workbookViewId="0">
      <selection activeCell="I16" sqref="I16:K16"/>
    </sheetView>
  </sheetViews>
  <sheetFormatPr defaultColWidth="9" defaultRowHeight="15.6"/>
  <cols>
    <col min="1" max="1" width="8.58333333333333" style="48" customWidth="1"/>
    <col min="2" max="2" width="7.125" style="12" customWidth="1"/>
    <col min="3" max="3" width="11.625" style="49" customWidth="1"/>
    <col min="4" max="4" width="4.875" style="50" customWidth="1"/>
    <col min="5" max="5" width="13" style="49" customWidth="1"/>
    <col min="6" max="7" width="4.25" style="48" customWidth="1"/>
    <col min="8" max="8" width="4.75" style="48" customWidth="1"/>
    <col min="9" max="9" width="4.625" style="48" customWidth="1"/>
    <col min="10" max="10" width="5" style="48" customWidth="1"/>
    <col min="11" max="11" width="5.25" style="48" customWidth="1"/>
    <col min="12" max="12" width="4.875" style="48" customWidth="1"/>
    <col min="13" max="13" width="3.875" style="48" customWidth="1"/>
    <col min="14" max="14" width="3.75" style="48" customWidth="1"/>
    <col min="15" max="15" width="6.875" style="48" customWidth="1"/>
    <col min="16" max="16" width="5" style="48" customWidth="1"/>
    <col min="17" max="17" width="4.375" style="48" customWidth="1"/>
    <col min="18" max="18" width="5.375" style="48" customWidth="1"/>
    <col min="19" max="19" width="4.625" style="48" customWidth="1"/>
    <col min="20" max="20" width="6.25" style="48" customWidth="1"/>
    <col min="21" max="16384" width="9" style="48"/>
  </cols>
  <sheetData>
    <row r="1" ht="26.1" customHeight="1" spans="1:20">
      <c r="A1" s="51" t="s">
        <v>0</v>
      </c>
      <c r="B1" s="51"/>
      <c r="C1" s="51"/>
      <c r="D1" s="5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>
      <c r="A2" s="53" t="s">
        <v>1</v>
      </c>
      <c r="B2" s="53"/>
      <c r="C2" s="54" t="s">
        <v>2</v>
      </c>
      <c r="D2" s="55"/>
      <c r="E2" s="56"/>
      <c r="F2" s="56"/>
      <c r="G2" s="57"/>
      <c r="H2" s="58"/>
      <c r="I2" s="74" t="s">
        <v>3</v>
      </c>
      <c r="J2" s="74"/>
      <c r="K2" s="75" t="s">
        <v>4</v>
      </c>
      <c r="L2" s="75"/>
      <c r="M2" s="57"/>
      <c r="N2" s="57"/>
      <c r="O2" s="57"/>
      <c r="P2" s="54">
        <v>2</v>
      </c>
      <c r="Q2" s="87" t="s">
        <v>5</v>
      </c>
      <c r="R2" s="88">
        <v>1</v>
      </c>
      <c r="S2" s="74" t="s">
        <v>6</v>
      </c>
      <c r="T2" s="89"/>
    </row>
    <row r="3" ht="31.5" customHeight="1" spans="1:20">
      <c r="A3" s="59" t="s">
        <v>7</v>
      </c>
      <c r="B3" s="59"/>
      <c r="C3" s="59"/>
      <c r="D3" s="60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>
      <c r="A4" s="61" t="s">
        <v>8</v>
      </c>
      <c r="B4" s="18" t="s">
        <v>9</v>
      </c>
      <c r="C4" s="18" t="s">
        <v>10</v>
      </c>
      <c r="D4" s="62"/>
      <c r="E4" s="18"/>
      <c r="F4" s="18"/>
      <c r="G4" s="18"/>
      <c r="H4" s="18"/>
      <c r="I4" s="18"/>
      <c r="J4" s="18"/>
      <c r="K4" s="18"/>
      <c r="L4" s="18" t="s">
        <v>11</v>
      </c>
      <c r="M4" s="18"/>
      <c r="N4" s="18"/>
      <c r="O4" s="18"/>
      <c r="P4" s="18"/>
      <c r="Q4" s="18"/>
      <c r="R4" s="18"/>
      <c r="S4" s="18"/>
      <c r="T4" s="90" t="s">
        <v>12</v>
      </c>
    </row>
    <row r="5" ht="19.2" spans="1:20">
      <c r="A5" s="61"/>
      <c r="B5" s="18"/>
      <c r="C5" s="63" t="s">
        <v>13</v>
      </c>
      <c r="D5" s="64" t="s">
        <v>14</v>
      </c>
      <c r="E5" s="63" t="s">
        <v>15</v>
      </c>
      <c r="F5" s="63" t="s">
        <v>16</v>
      </c>
      <c r="G5" s="63" t="s">
        <v>17</v>
      </c>
      <c r="H5" s="65" t="s">
        <v>18</v>
      </c>
      <c r="I5" s="76" t="s">
        <v>19</v>
      </c>
      <c r="J5" s="76" t="s">
        <v>20</v>
      </c>
      <c r="K5" s="76" t="s">
        <v>21</v>
      </c>
      <c r="L5" s="63" t="s">
        <v>22</v>
      </c>
      <c r="M5" s="63" t="s">
        <v>23</v>
      </c>
      <c r="N5" s="63" t="s">
        <v>24</v>
      </c>
      <c r="O5" s="63" t="s">
        <v>25</v>
      </c>
      <c r="P5" s="63" t="s">
        <v>16</v>
      </c>
      <c r="Q5" s="63" t="s">
        <v>26</v>
      </c>
      <c r="R5" s="91" t="s">
        <v>27</v>
      </c>
      <c r="S5" s="76" t="s">
        <v>28</v>
      </c>
      <c r="T5" s="90"/>
    </row>
    <row r="6" ht="36.75" customHeight="1" spans="1:20">
      <c r="A6" s="100" t="s">
        <v>29</v>
      </c>
      <c r="B6" s="22" t="s">
        <v>30</v>
      </c>
      <c r="C6" s="11" t="s">
        <v>31</v>
      </c>
      <c r="D6" s="11">
        <v>32</v>
      </c>
      <c r="E6" s="11" t="s">
        <v>32</v>
      </c>
      <c r="F6" s="11">
        <v>52</v>
      </c>
      <c r="G6" s="11" t="s">
        <v>33</v>
      </c>
      <c r="H6" s="11">
        <v>32</v>
      </c>
      <c r="I6" s="77">
        <v>1.08</v>
      </c>
      <c r="J6" s="77">
        <v>1</v>
      </c>
      <c r="K6" s="78">
        <f t="shared" ref="K6:K18" si="0">J6*I6*H6</f>
        <v>34.56</v>
      </c>
      <c r="L6" s="79"/>
      <c r="M6" s="80"/>
      <c r="N6" s="80"/>
      <c r="O6" s="81"/>
      <c r="P6" s="82"/>
      <c r="Q6" s="80"/>
      <c r="R6" s="92"/>
      <c r="S6" s="92"/>
      <c r="T6" s="93">
        <f>K6+K7</f>
        <v>66.56</v>
      </c>
    </row>
    <row r="7" ht="24.95" customHeight="1" spans="1:20">
      <c r="A7" s="66"/>
      <c r="B7" s="22"/>
      <c r="C7" s="11" t="s">
        <v>31</v>
      </c>
      <c r="D7" s="11">
        <v>32</v>
      </c>
      <c r="E7" s="11" t="s">
        <v>34</v>
      </c>
      <c r="F7" s="11">
        <v>37</v>
      </c>
      <c r="G7" s="11" t="s">
        <v>33</v>
      </c>
      <c r="H7" s="11">
        <v>32</v>
      </c>
      <c r="I7" s="77">
        <v>1</v>
      </c>
      <c r="J7" s="77">
        <v>1</v>
      </c>
      <c r="K7" s="78">
        <f t="shared" si="0"/>
        <v>32</v>
      </c>
      <c r="L7" s="79"/>
      <c r="M7" s="80"/>
      <c r="N7" s="80"/>
      <c r="O7" s="81"/>
      <c r="P7" s="83"/>
      <c r="Q7" s="80"/>
      <c r="R7" s="92"/>
      <c r="S7" s="92"/>
      <c r="T7" s="94"/>
    </row>
    <row r="8" ht="24.95" customHeight="1" spans="1:20">
      <c r="A8" s="100" t="s">
        <v>35</v>
      </c>
      <c r="B8" s="11" t="s">
        <v>36</v>
      </c>
      <c r="C8" s="11" t="s">
        <v>37</v>
      </c>
      <c r="D8" s="67">
        <v>64</v>
      </c>
      <c r="E8" s="11" t="s">
        <v>38</v>
      </c>
      <c r="F8" s="11">
        <v>34</v>
      </c>
      <c r="G8" s="22">
        <v>4</v>
      </c>
      <c r="H8" s="22">
        <v>64</v>
      </c>
      <c r="I8" s="77">
        <v>1</v>
      </c>
      <c r="J8" s="77">
        <v>1</v>
      </c>
      <c r="K8" s="78">
        <f t="shared" si="0"/>
        <v>64</v>
      </c>
      <c r="L8" s="22"/>
      <c r="M8" s="22"/>
      <c r="N8" s="22"/>
      <c r="O8" s="22"/>
      <c r="P8" s="22"/>
      <c r="Q8" s="22"/>
      <c r="R8" s="22"/>
      <c r="S8" s="22"/>
      <c r="T8" s="93">
        <f>K8</f>
        <v>64</v>
      </c>
    </row>
    <row r="9" ht="24.95" customHeight="1" spans="1:20">
      <c r="A9" s="101" t="s">
        <v>39</v>
      </c>
      <c r="B9" s="69" t="s">
        <v>40</v>
      </c>
      <c r="C9" s="11" t="s">
        <v>41</v>
      </c>
      <c r="D9" s="11">
        <v>32</v>
      </c>
      <c r="E9" s="11" t="s">
        <v>42</v>
      </c>
      <c r="F9" s="11">
        <v>81</v>
      </c>
      <c r="G9" s="11" t="s">
        <v>33</v>
      </c>
      <c r="H9" s="11">
        <v>32</v>
      </c>
      <c r="I9" s="84">
        <v>1.4</v>
      </c>
      <c r="J9" s="85">
        <v>1</v>
      </c>
      <c r="K9" s="78">
        <f t="shared" si="0"/>
        <v>44.8</v>
      </c>
      <c r="L9" s="69"/>
      <c r="M9" s="69"/>
      <c r="N9" s="69"/>
      <c r="O9" s="69"/>
      <c r="P9" s="69"/>
      <c r="Q9" s="69"/>
      <c r="R9" s="69"/>
      <c r="S9" s="69"/>
      <c r="T9" s="95">
        <f>K9+K10+K11</f>
        <v>139.52</v>
      </c>
    </row>
    <row r="10" ht="24.95" customHeight="1" spans="1:20">
      <c r="A10" s="70"/>
      <c r="B10" s="69"/>
      <c r="C10" s="11" t="s">
        <v>41</v>
      </c>
      <c r="D10" s="11">
        <v>32</v>
      </c>
      <c r="E10" s="11" t="s">
        <v>43</v>
      </c>
      <c r="F10" s="11">
        <v>84</v>
      </c>
      <c r="G10" s="11" t="s">
        <v>33</v>
      </c>
      <c r="H10" s="11">
        <v>32</v>
      </c>
      <c r="I10" s="84">
        <v>1.43</v>
      </c>
      <c r="J10" s="85">
        <v>1</v>
      </c>
      <c r="K10" s="78">
        <f t="shared" si="0"/>
        <v>45.76</v>
      </c>
      <c r="L10" s="69"/>
      <c r="M10" s="69"/>
      <c r="N10" s="69"/>
      <c r="O10" s="69"/>
      <c r="P10" s="69"/>
      <c r="Q10" s="69"/>
      <c r="R10" s="69"/>
      <c r="S10" s="69"/>
      <c r="T10" s="96"/>
    </row>
    <row r="11" ht="24.95" customHeight="1" spans="1:20">
      <c r="A11" s="70"/>
      <c r="B11" s="69"/>
      <c r="C11" s="11" t="s">
        <v>41</v>
      </c>
      <c r="D11" s="11">
        <v>32</v>
      </c>
      <c r="E11" s="11" t="s">
        <v>44</v>
      </c>
      <c r="F11" s="11">
        <v>96</v>
      </c>
      <c r="G11" s="11" t="s">
        <v>33</v>
      </c>
      <c r="H11" s="11">
        <v>32</v>
      </c>
      <c r="I11" s="84">
        <v>1.53</v>
      </c>
      <c r="J11" s="85">
        <v>1</v>
      </c>
      <c r="K11" s="78">
        <f t="shared" si="0"/>
        <v>48.96</v>
      </c>
      <c r="L11" s="69"/>
      <c r="M11" s="69"/>
      <c r="N11" s="69"/>
      <c r="O11" s="69"/>
      <c r="P11" s="69"/>
      <c r="Q11" s="69"/>
      <c r="R11" s="69"/>
      <c r="S11" s="69"/>
      <c r="T11" s="96"/>
    </row>
    <row r="12" ht="21" customHeight="1" spans="1:20">
      <c r="A12" s="102" t="s">
        <v>45</v>
      </c>
      <c r="B12" s="41" t="s">
        <v>46</v>
      </c>
      <c r="C12" s="11" t="s">
        <v>47</v>
      </c>
      <c r="D12" s="71">
        <v>48</v>
      </c>
      <c r="E12" s="11" t="s">
        <v>48</v>
      </c>
      <c r="F12" s="11">
        <v>28</v>
      </c>
      <c r="G12" s="11" t="s">
        <v>49</v>
      </c>
      <c r="H12" s="69">
        <v>48</v>
      </c>
      <c r="I12" s="86">
        <v>1</v>
      </c>
      <c r="J12" s="85">
        <v>1</v>
      </c>
      <c r="K12" s="78">
        <f t="shared" si="0"/>
        <v>48</v>
      </c>
      <c r="L12" s="69"/>
      <c r="M12" s="69"/>
      <c r="N12" s="69"/>
      <c r="O12" s="69"/>
      <c r="P12" s="69"/>
      <c r="Q12" s="69"/>
      <c r="R12" s="69"/>
      <c r="S12" s="69"/>
      <c r="T12" s="97">
        <f>K12</f>
        <v>48</v>
      </c>
    </row>
    <row r="13" ht="29.1" customHeight="1" spans="1:20">
      <c r="A13" s="102" t="s">
        <v>50</v>
      </c>
      <c r="B13" s="41" t="s">
        <v>51</v>
      </c>
      <c r="C13" s="11" t="s">
        <v>52</v>
      </c>
      <c r="D13" s="11">
        <v>64</v>
      </c>
      <c r="E13" s="11" t="s">
        <v>53</v>
      </c>
      <c r="F13" s="11">
        <v>44</v>
      </c>
      <c r="G13" s="11" t="s">
        <v>54</v>
      </c>
      <c r="H13" s="11">
        <v>64</v>
      </c>
      <c r="I13" s="85">
        <v>1</v>
      </c>
      <c r="J13" s="85">
        <v>1</v>
      </c>
      <c r="K13" s="78">
        <f t="shared" si="0"/>
        <v>64</v>
      </c>
      <c r="L13" s="69"/>
      <c r="M13" s="69"/>
      <c r="N13" s="69"/>
      <c r="O13" s="69"/>
      <c r="P13" s="69"/>
      <c r="Q13" s="69"/>
      <c r="R13" s="69"/>
      <c r="S13" s="69"/>
      <c r="T13" s="97">
        <f>K13+K14</f>
        <v>128</v>
      </c>
    </row>
    <row r="14" ht="29.1" customHeight="1" spans="1:20">
      <c r="A14" s="41"/>
      <c r="B14" s="41"/>
      <c r="C14" s="11" t="s">
        <v>52</v>
      </c>
      <c r="D14" s="11">
        <v>64</v>
      </c>
      <c r="E14" s="11" t="s">
        <v>34</v>
      </c>
      <c r="F14" s="11">
        <v>37</v>
      </c>
      <c r="G14" s="11" t="s">
        <v>54</v>
      </c>
      <c r="H14" s="11">
        <v>64</v>
      </c>
      <c r="I14" s="85">
        <v>1</v>
      </c>
      <c r="J14" s="85">
        <v>1</v>
      </c>
      <c r="K14" s="78">
        <f t="shared" si="0"/>
        <v>64</v>
      </c>
      <c r="L14" s="69"/>
      <c r="M14" s="69"/>
      <c r="N14" s="69"/>
      <c r="O14" s="69"/>
      <c r="P14" s="69"/>
      <c r="Q14" s="69"/>
      <c r="R14" s="69"/>
      <c r="S14" s="69"/>
      <c r="T14" s="98"/>
    </row>
    <row r="15" ht="29.1" customHeight="1" spans="1:20">
      <c r="A15" s="41" t="s">
        <v>55</v>
      </c>
      <c r="B15" s="41" t="s">
        <v>56</v>
      </c>
      <c r="C15" s="11" t="s">
        <v>52</v>
      </c>
      <c r="D15" s="11">
        <v>64</v>
      </c>
      <c r="E15" s="11" t="s">
        <v>57</v>
      </c>
      <c r="F15" s="11">
        <v>34</v>
      </c>
      <c r="G15" s="11" t="s">
        <v>54</v>
      </c>
      <c r="H15" s="72">
        <v>64</v>
      </c>
      <c r="I15" s="84">
        <v>1</v>
      </c>
      <c r="J15" s="85">
        <v>1</v>
      </c>
      <c r="K15" s="78">
        <f t="shared" si="0"/>
        <v>64</v>
      </c>
      <c r="L15" s="69"/>
      <c r="M15" s="69"/>
      <c r="N15" s="69"/>
      <c r="O15" s="69"/>
      <c r="P15" s="69"/>
      <c r="Q15" s="69"/>
      <c r="R15" s="69"/>
      <c r="S15" s="69"/>
      <c r="T15" s="99">
        <f>K15</f>
        <v>64</v>
      </c>
    </row>
    <row r="16" ht="42" customHeight="1" spans="1:20">
      <c r="A16" s="73">
        <v>1984200249</v>
      </c>
      <c r="B16" s="41" t="s">
        <v>58</v>
      </c>
      <c r="C16" s="11" t="s">
        <v>59</v>
      </c>
      <c r="D16" s="72">
        <v>64</v>
      </c>
      <c r="E16" s="11" t="s">
        <v>60</v>
      </c>
      <c r="F16" s="11">
        <v>67</v>
      </c>
      <c r="G16" s="11" t="s">
        <v>54</v>
      </c>
      <c r="H16" s="72">
        <v>64</v>
      </c>
      <c r="I16" s="84">
        <v>1.24</v>
      </c>
      <c r="J16" s="84">
        <v>1</v>
      </c>
      <c r="K16" s="78">
        <f t="shared" si="0"/>
        <v>79.36</v>
      </c>
      <c r="L16" s="72"/>
      <c r="M16" s="69"/>
      <c r="N16" s="69"/>
      <c r="O16" s="69"/>
      <c r="P16" s="69"/>
      <c r="Q16" s="69"/>
      <c r="R16" s="69"/>
      <c r="S16" s="69"/>
      <c r="T16" s="99">
        <f>K16</f>
        <v>79.36</v>
      </c>
    </row>
  </sheetData>
  <mergeCells count="20">
    <mergeCell ref="A1:T1"/>
    <mergeCell ref="A2:B2"/>
    <mergeCell ref="C2:D2"/>
    <mergeCell ref="I2:J2"/>
    <mergeCell ref="K2:L2"/>
    <mergeCell ref="A3:T3"/>
    <mergeCell ref="C4:K4"/>
    <mergeCell ref="L4:S4"/>
    <mergeCell ref="A4:A5"/>
    <mergeCell ref="A6:A7"/>
    <mergeCell ref="A9:A11"/>
    <mergeCell ref="A13:A14"/>
    <mergeCell ref="B4:B5"/>
    <mergeCell ref="B6:B7"/>
    <mergeCell ref="B9:B11"/>
    <mergeCell ref="B13:B14"/>
    <mergeCell ref="T4:T5"/>
    <mergeCell ref="T6:T7"/>
    <mergeCell ref="T9:T11"/>
    <mergeCell ref="T13:T14"/>
  </mergeCells>
  <pageMargins left="0.751388888888889" right="0.751388888888889" top="1" bottom="1" header="0.511805555555556" footer="0.51180555555555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N7" sqref="N7"/>
    </sheetView>
  </sheetViews>
  <sheetFormatPr defaultColWidth="9" defaultRowHeight="15.6"/>
  <cols>
    <col min="1" max="1" width="9.125" customWidth="1"/>
    <col min="7" max="8" width="7.25" customWidth="1"/>
    <col min="9" max="9" width="7.375" customWidth="1"/>
    <col min="10" max="10" width="7.5" customWidth="1"/>
    <col min="11" max="11" width="7.75" customWidth="1"/>
    <col min="12" max="12" width="7.25" customWidth="1"/>
    <col min="13" max="13" width="7.5" customWidth="1"/>
    <col min="14" max="14" width="6.625" customWidth="1"/>
  </cols>
  <sheetData>
    <row r="1" ht="31.5" customHeight="1" spans="1:15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ht="37.5" customHeight="1" spans="1:15">
      <c r="A2" s="31" t="s">
        <v>1</v>
      </c>
      <c r="B2" s="31"/>
      <c r="C2" s="32" t="s">
        <v>2</v>
      </c>
      <c r="D2" s="32"/>
      <c r="E2" s="33"/>
      <c r="F2" s="34" t="s">
        <v>3</v>
      </c>
      <c r="G2" s="34"/>
      <c r="H2" s="35" t="s">
        <v>4</v>
      </c>
      <c r="I2" s="35"/>
      <c r="J2" s="42"/>
      <c r="K2" s="43"/>
      <c r="L2" s="32">
        <v>2</v>
      </c>
      <c r="M2" s="44" t="s">
        <v>5</v>
      </c>
      <c r="N2" s="45">
        <v>1</v>
      </c>
      <c r="O2" s="46" t="s">
        <v>6</v>
      </c>
    </row>
    <row r="3" ht="26.25" customHeight="1" spans="1:15">
      <c r="A3" s="36" t="s">
        <v>62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>
      <c r="A4" s="37" t="s">
        <v>8</v>
      </c>
      <c r="B4" s="38" t="s">
        <v>9</v>
      </c>
      <c r="C4" s="38" t="s">
        <v>63</v>
      </c>
      <c r="D4" s="38"/>
      <c r="E4" s="38"/>
      <c r="F4" s="38"/>
      <c r="G4" s="38"/>
      <c r="H4" s="38"/>
      <c r="I4" s="38" t="s">
        <v>64</v>
      </c>
      <c r="J4" s="38"/>
      <c r="K4" s="38"/>
      <c r="L4" s="38"/>
      <c r="M4" s="38"/>
      <c r="N4" s="38"/>
      <c r="O4" s="38"/>
    </row>
    <row r="5" ht="38.4" spans="1:15">
      <c r="A5" s="37"/>
      <c r="B5" s="38"/>
      <c r="C5" s="39" t="s">
        <v>65</v>
      </c>
      <c r="D5" s="39" t="s">
        <v>66</v>
      </c>
      <c r="E5" s="39" t="s">
        <v>67</v>
      </c>
      <c r="F5" s="39" t="s">
        <v>68</v>
      </c>
      <c r="G5" s="40" t="s">
        <v>69</v>
      </c>
      <c r="H5" s="40" t="s">
        <v>70</v>
      </c>
      <c r="I5" s="39">
        <v>1</v>
      </c>
      <c r="J5" s="39">
        <v>2</v>
      </c>
      <c r="K5" s="39">
        <v>3</v>
      </c>
      <c r="L5" s="39">
        <v>4</v>
      </c>
      <c r="M5" s="39">
        <v>5</v>
      </c>
      <c r="N5" s="39">
        <v>6</v>
      </c>
      <c r="O5" s="47" t="s">
        <v>12</v>
      </c>
    </row>
    <row r="6" spans="1:15">
      <c r="A6" s="7" t="s">
        <v>71</v>
      </c>
      <c r="B6" s="8" t="s">
        <v>30</v>
      </c>
      <c r="C6" s="7"/>
      <c r="D6" s="7"/>
      <c r="E6" s="7"/>
      <c r="F6" s="7"/>
      <c r="G6" s="7"/>
      <c r="H6" s="7">
        <v>3</v>
      </c>
      <c r="I6" s="7"/>
      <c r="J6" s="7"/>
      <c r="K6" s="7">
        <f t="shared" ref="K6:K13" si="0">E6</f>
        <v>0</v>
      </c>
      <c r="L6" s="7">
        <f t="shared" ref="L6:L13" si="1">F6</f>
        <v>0</v>
      </c>
      <c r="M6" s="7"/>
      <c r="N6" s="7">
        <f>H6</f>
        <v>3</v>
      </c>
      <c r="O6" s="7">
        <f t="shared" ref="O6:O13" si="2">N6+M6+L6+K6+J6+I6</f>
        <v>3</v>
      </c>
    </row>
    <row r="7" spans="1:15">
      <c r="A7" s="103" t="s">
        <v>35</v>
      </c>
      <c r="B7" s="11" t="s">
        <v>36</v>
      </c>
      <c r="C7" s="7"/>
      <c r="D7" s="7"/>
      <c r="E7" s="7"/>
      <c r="F7" s="7">
        <v>2</v>
      </c>
      <c r="G7" s="7"/>
      <c r="H7" s="7"/>
      <c r="I7" s="7"/>
      <c r="J7" s="7"/>
      <c r="K7" s="7">
        <f t="shared" si="0"/>
        <v>0</v>
      </c>
      <c r="L7" s="7">
        <f t="shared" si="1"/>
        <v>2</v>
      </c>
      <c r="M7" s="7"/>
      <c r="N7" s="7"/>
      <c r="O7" s="7">
        <f t="shared" si="2"/>
        <v>2</v>
      </c>
    </row>
    <row r="8" spans="1:15">
      <c r="A8" s="104" t="s">
        <v>39</v>
      </c>
      <c r="B8" s="8" t="s">
        <v>40</v>
      </c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L8" s="7">
        <f t="shared" si="1"/>
        <v>0</v>
      </c>
      <c r="M8" s="7"/>
      <c r="N8" s="7"/>
      <c r="O8" s="7">
        <f t="shared" si="2"/>
        <v>0</v>
      </c>
    </row>
    <row r="9" ht="18" customHeight="1" spans="1:15">
      <c r="A9" s="105" t="s">
        <v>45</v>
      </c>
      <c r="B9" s="6" t="s">
        <v>46</v>
      </c>
      <c r="C9" s="7"/>
      <c r="D9" s="7"/>
      <c r="E9" s="7">
        <v>2</v>
      </c>
      <c r="F9" s="7">
        <v>2</v>
      </c>
      <c r="G9" s="7"/>
      <c r="H9" s="7"/>
      <c r="I9" s="7"/>
      <c r="J9" s="7"/>
      <c r="K9" s="7">
        <f t="shared" si="0"/>
        <v>2</v>
      </c>
      <c r="L9" s="7">
        <f t="shared" si="1"/>
        <v>2</v>
      </c>
      <c r="M9" s="7"/>
      <c r="N9" s="7"/>
      <c r="O9" s="7">
        <f t="shared" si="2"/>
        <v>4</v>
      </c>
    </row>
    <row r="10" spans="1:15">
      <c r="A10" s="105" t="s">
        <v>50</v>
      </c>
      <c r="B10" s="6" t="s">
        <v>51</v>
      </c>
      <c r="C10" s="25"/>
      <c r="D10" s="41"/>
      <c r="E10" s="41"/>
      <c r="F10" s="41">
        <v>4</v>
      </c>
      <c r="G10" s="41"/>
      <c r="H10" s="41"/>
      <c r="I10" s="41"/>
      <c r="J10" s="41"/>
      <c r="K10" s="7">
        <f t="shared" si="0"/>
        <v>0</v>
      </c>
      <c r="L10" s="7">
        <f t="shared" si="1"/>
        <v>4</v>
      </c>
      <c r="M10" s="25"/>
      <c r="N10" s="25"/>
      <c r="O10" s="7">
        <f t="shared" si="2"/>
        <v>4</v>
      </c>
    </row>
    <row r="11" spans="1:15">
      <c r="A11" s="6" t="s">
        <v>55</v>
      </c>
      <c r="B11" s="6" t="s">
        <v>56</v>
      </c>
      <c r="C11" s="25"/>
      <c r="D11" s="41"/>
      <c r="E11" s="41"/>
      <c r="F11" s="41">
        <v>2</v>
      </c>
      <c r="G11" s="41"/>
      <c r="H11" s="41"/>
      <c r="I11" s="41"/>
      <c r="J11" s="41"/>
      <c r="K11" s="7">
        <f t="shared" si="0"/>
        <v>0</v>
      </c>
      <c r="L11" s="7">
        <f t="shared" si="1"/>
        <v>2</v>
      </c>
      <c r="M11" s="25"/>
      <c r="N11" s="25"/>
      <c r="O11" s="7">
        <f t="shared" si="2"/>
        <v>2</v>
      </c>
    </row>
    <row r="12" spans="1:15">
      <c r="A12" s="6">
        <v>1984200249</v>
      </c>
      <c r="B12" s="6" t="s">
        <v>58</v>
      </c>
      <c r="C12" s="25"/>
      <c r="D12" s="41"/>
      <c r="E12" s="41">
        <v>2</v>
      </c>
      <c r="F12" s="41">
        <v>4</v>
      </c>
      <c r="G12" s="41"/>
      <c r="H12" s="41"/>
      <c r="I12" s="41"/>
      <c r="J12" s="41"/>
      <c r="K12" s="7">
        <f t="shared" si="0"/>
        <v>2</v>
      </c>
      <c r="L12" s="7">
        <f t="shared" si="1"/>
        <v>4</v>
      </c>
      <c r="M12" s="25"/>
      <c r="N12" s="25"/>
      <c r="O12" s="7">
        <f t="shared" si="2"/>
        <v>6</v>
      </c>
    </row>
  </sheetData>
  <mergeCells count="10">
    <mergeCell ref="A1:O1"/>
    <mergeCell ref="A2:B2"/>
    <mergeCell ref="C2:D2"/>
    <mergeCell ref="F2:G2"/>
    <mergeCell ref="H2:I2"/>
    <mergeCell ref="A3:O3"/>
    <mergeCell ref="C4:H4"/>
    <mergeCell ref="I4:O4"/>
    <mergeCell ref="A4:A5"/>
    <mergeCell ref="B4:B5"/>
  </mergeCells>
  <pageMargins left="0.751388888888889" right="0.751388888888889" top="1" bottom="1" header="0.511805555555556" footer="0.51180555555555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4" sqref="G14"/>
    </sheetView>
  </sheetViews>
  <sheetFormatPr defaultColWidth="9" defaultRowHeight="15.6"/>
  <cols>
    <col min="1" max="1" width="9.3"/>
    <col min="2" max="2" width="9.16666666666667" style="12" customWidth="1"/>
    <col min="3" max="3" width="4.75" style="12" customWidth="1"/>
    <col min="4" max="4" width="4" style="12" customWidth="1"/>
    <col min="5" max="5" width="7" customWidth="1"/>
    <col min="6" max="6" width="5" customWidth="1"/>
    <col min="7" max="7" width="5.25" customWidth="1"/>
    <col min="8" max="8" width="4.875" customWidth="1"/>
    <col min="9" max="9" width="6.5" customWidth="1"/>
    <col min="10" max="10" width="5.125" customWidth="1"/>
    <col min="11" max="11" width="6.875" customWidth="1"/>
    <col min="12" max="13" width="6.25" customWidth="1"/>
    <col min="14" max="14" width="3.875" customWidth="1"/>
  </cols>
  <sheetData>
    <row r="1" ht="45.75" customHeight="1" spans="1:14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28.5" customHeight="1" spans="1:14">
      <c r="A2" s="14" t="s">
        <v>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22.5" customHeight="1" spans="1:14">
      <c r="A3" s="16" t="s">
        <v>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31.5" customHeight="1" spans="1:14">
      <c r="A4" s="17" t="s">
        <v>8</v>
      </c>
      <c r="B4" s="18" t="s">
        <v>9</v>
      </c>
      <c r="C4" s="19" t="s">
        <v>75</v>
      </c>
      <c r="D4" s="19"/>
      <c r="E4" s="19"/>
      <c r="F4" s="19"/>
      <c r="G4" s="19" t="s">
        <v>76</v>
      </c>
      <c r="H4" s="19"/>
      <c r="I4" s="19"/>
      <c r="J4" s="19"/>
      <c r="K4" s="19" t="s">
        <v>77</v>
      </c>
      <c r="L4" s="19"/>
      <c r="M4" s="27" t="s">
        <v>12</v>
      </c>
      <c r="N4" s="19" t="s">
        <v>78</v>
      </c>
    </row>
    <row r="5" ht="45.75" customHeight="1" spans="1:14">
      <c r="A5" s="17"/>
      <c r="B5" s="18"/>
      <c r="C5" s="20" t="s">
        <v>79</v>
      </c>
      <c r="D5" s="20" t="s">
        <v>80</v>
      </c>
      <c r="E5" s="20" t="s">
        <v>81</v>
      </c>
      <c r="F5" s="20" t="s">
        <v>82</v>
      </c>
      <c r="G5" s="20" t="s">
        <v>79</v>
      </c>
      <c r="H5" s="20" t="s">
        <v>80</v>
      </c>
      <c r="I5" s="20" t="s">
        <v>81</v>
      </c>
      <c r="J5" s="20" t="s">
        <v>82</v>
      </c>
      <c r="K5" s="20" t="s">
        <v>81</v>
      </c>
      <c r="L5" s="20" t="s">
        <v>82</v>
      </c>
      <c r="M5" s="27"/>
      <c r="N5" s="19"/>
    </row>
    <row r="6" ht="15" customHeight="1" spans="1:14">
      <c r="A6" s="7" t="s">
        <v>71</v>
      </c>
      <c r="B6" s="8" t="s">
        <v>30</v>
      </c>
      <c r="C6" s="21"/>
      <c r="D6" s="21"/>
      <c r="E6" s="9">
        <v>66.6</v>
      </c>
      <c r="F6" s="7">
        <v>3</v>
      </c>
      <c r="G6" s="7"/>
      <c r="H6" s="7"/>
      <c r="I6" s="9"/>
      <c r="J6" s="7"/>
      <c r="K6" s="9"/>
      <c r="L6" s="28"/>
      <c r="M6" s="9">
        <f t="shared" ref="M6:M13" si="0">F6+E6</f>
        <v>69.6</v>
      </c>
      <c r="N6" s="29"/>
    </row>
    <row r="7" ht="15" customHeight="1" spans="1:14">
      <c r="A7" s="103" t="s">
        <v>35</v>
      </c>
      <c r="B7" s="11" t="s">
        <v>36</v>
      </c>
      <c r="C7" s="21"/>
      <c r="D7" s="21"/>
      <c r="E7" s="9">
        <v>64</v>
      </c>
      <c r="F7" s="7">
        <v>2</v>
      </c>
      <c r="G7" s="7"/>
      <c r="H7" s="7"/>
      <c r="I7" s="9"/>
      <c r="J7" s="7"/>
      <c r="K7" s="9"/>
      <c r="L7" s="28"/>
      <c r="M7" s="9">
        <f t="shared" si="0"/>
        <v>66</v>
      </c>
      <c r="N7" s="9"/>
    </row>
    <row r="8" ht="15" customHeight="1" spans="1:14">
      <c r="A8" s="104" t="s">
        <v>39</v>
      </c>
      <c r="B8" s="8" t="s">
        <v>40</v>
      </c>
      <c r="C8" s="21"/>
      <c r="D8" s="21"/>
      <c r="E8" s="9">
        <v>139.5</v>
      </c>
      <c r="F8" s="7">
        <v>0</v>
      </c>
      <c r="G8" s="7"/>
      <c r="H8" s="7"/>
      <c r="I8" s="9"/>
      <c r="J8" s="7"/>
      <c r="K8" s="9"/>
      <c r="L8" s="28"/>
      <c r="M8" s="9">
        <f t="shared" si="0"/>
        <v>139.5</v>
      </c>
      <c r="N8" s="9"/>
    </row>
    <row r="9" ht="15" customHeight="1" spans="1:14">
      <c r="A9" s="105" t="s">
        <v>45</v>
      </c>
      <c r="B9" s="6" t="s">
        <v>46</v>
      </c>
      <c r="C9" s="21"/>
      <c r="D9" s="21"/>
      <c r="E9" s="23">
        <v>48</v>
      </c>
      <c r="F9" s="7">
        <v>4</v>
      </c>
      <c r="G9" s="7"/>
      <c r="H9" s="7"/>
      <c r="I9" s="9"/>
      <c r="J9" s="7"/>
      <c r="K9" s="9"/>
      <c r="L9" s="28"/>
      <c r="M9" s="9">
        <f t="shared" si="0"/>
        <v>52</v>
      </c>
      <c r="N9" s="9"/>
    </row>
    <row r="10" spans="1:14">
      <c r="A10" s="105" t="s">
        <v>50</v>
      </c>
      <c r="B10" s="6" t="s">
        <v>51</v>
      </c>
      <c r="C10" s="24"/>
      <c r="D10" s="24"/>
      <c r="E10" s="9">
        <v>128</v>
      </c>
      <c r="F10" s="7">
        <v>4</v>
      </c>
      <c r="G10" s="25"/>
      <c r="H10" s="25"/>
      <c r="I10" s="25"/>
      <c r="J10" s="25"/>
      <c r="K10" s="25"/>
      <c r="L10" s="25"/>
      <c r="M10" s="9">
        <f t="shared" si="0"/>
        <v>132</v>
      </c>
      <c r="N10" s="25"/>
    </row>
    <row r="11" spans="1:14">
      <c r="A11" s="6" t="s">
        <v>55</v>
      </c>
      <c r="B11" s="6" t="s">
        <v>56</v>
      </c>
      <c r="C11" s="24"/>
      <c r="D11" s="24"/>
      <c r="E11" s="26">
        <v>64</v>
      </c>
      <c r="F11" s="7">
        <v>2</v>
      </c>
      <c r="G11" s="25"/>
      <c r="H11" s="25"/>
      <c r="I11" s="25"/>
      <c r="J11" s="25"/>
      <c r="K11" s="25"/>
      <c r="L11" s="25"/>
      <c r="M11" s="9">
        <f t="shared" si="0"/>
        <v>66</v>
      </c>
      <c r="N11" s="25"/>
    </row>
    <row r="12" spans="1:14">
      <c r="A12" s="6">
        <v>1984200249</v>
      </c>
      <c r="B12" s="6" t="s">
        <v>58</v>
      </c>
      <c r="C12" s="24"/>
      <c r="D12" s="24"/>
      <c r="E12" s="26">
        <v>79.36</v>
      </c>
      <c r="F12" s="7">
        <v>6</v>
      </c>
      <c r="G12" s="25"/>
      <c r="H12" s="25"/>
      <c r="I12" s="25"/>
      <c r="J12" s="25"/>
      <c r="K12" s="25"/>
      <c r="L12" s="25"/>
      <c r="M12" s="9">
        <f t="shared" si="0"/>
        <v>85.36</v>
      </c>
      <c r="N12" s="25"/>
    </row>
  </sheetData>
  <mergeCells count="10">
    <mergeCell ref="A1:N1"/>
    <mergeCell ref="A2:N2"/>
    <mergeCell ref="A3:N3"/>
    <mergeCell ref="C4:F4"/>
    <mergeCell ref="G4:J4"/>
    <mergeCell ref="K4:L4"/>
    <mergeCell ref="A4:A5"/>
    <mergeCell ref="B4:B5"/>
    <mergeCell ref="M4:M5"/>
    <mergeCell ref="N4:N5"/>
  </mergeCells>
  <pageMargins left="0.751388888888889" right="0.751388888888889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15" sqref="D15"/>
    </sheetView>
  </sheetViews>
  <sheetFormatPr defaultColWidth="9" defaultRowHeight="15.6" outlineLevelCol="4"/>
  <cols>
    <col min="1" max="1" width="13.875" customWidth="1"/>
    <col min="2" max="2" width="12" customWidth="1"/>
    <col min="3" max="3" width="16.75" customWidth="1"/>
    <col min="4" max="4" width="13.625" customWidth="1"/>
    <col min="5" max="5" width="22.375" customWidth="1"/>
  </cols>
  <sheetData>
    <row r="1" ht="63" customHeight="1" spans="1:5">
      <c r="A1" s="1" t="s">
        <v>83</v>
      </c>
      <c r="B1" s="1"/>
      <c r="C1" s="1"/>
      <c r="D1" s="1"/>
      <c r="E1" s="1"/>
    </row>
    <row r="2" ht="35.25" customHeight="1" spans="1:5">
      <c r="A2" s="2" t="s">
        <v>84</v>
      </c>
      <c r="B2" s="3"/>
      <c r="C2" s="3"/>
      <c r="D2" s="4" t="s">
        <v>85</v>
      </c>
      <c r="E2" s="4"/>
    </row>
    <row r="3" ht="17.4" spans="1:5">
      <c r="A3" s="5" t="s">
        <v>86</v>
      </c>
      <c r="B3" s="5" t="s">
        <v>8</v>
      </c>
      <c r="C3" s="5" t="s">
        <v>9</v>
      </c>
      <c r="D3" s="5" t="s">
        <v>87</v>
      </c>
      <c r="E3" s="5" t="s">
        <v>88</v>
      </c>
    </row>
    <row r="4" spans="1:5">
      <c r="A4" s="6">
        <v>1</v>
      </c>
      <c r="B4" s="7" t="s">
        <v>71</v>
      </c>
      <c r="C4" s="8" t="s">
        <v>30</v>
      </c>
      <c r="D4" s="7" t="s">
        <v>89</v>
      </c>
      <c r="E4" s="9">
        <v>69.6</v>
      </c>
    </row>
    <row r="5" spans="1:5">
      <c r="A5" s="6">
        <v>2</v>
      </c>
      <c r="B5" s="100" t="s">
        <v>35</v>
      </c>
      <c r="C5" s="11" t="s">
        <v>36</v>
      </c>
      <c r="D5" s="7" t="s">
        <v>90</v>
      </c>
      <c r="E5" s="9">
        <v>66</v>
      </c>
    </row>
    <row r="6" spans="1:5">
      <c r="A6" s="6">
        <v>3</v>
      </c>
      <c r="B6" s="104" t="s">
        <v>39</v>
      </c>
      <c r="C6" s="8" t="s">
        <v>40</v>
      </c>
      <c r="D6" s="7" t="s">
        <v>89</v>
      </c>
      <c r="E6" s="9">
        <v>139.5</v>
      </c>
    </row>
    <row r="7" spans="1:5">
      <c r="A7" s="6">
        <v>4</v>
      </c>
      <c r="B7" s="105" t="s">
        <v>45</v>
      </c>
      <c r="C7" s="6" t="s">
        <v>46</v>
      </c>
      <c r="D7" s="7" t="s">
        <v>89</v>
      </c>
      <c r="E7" s="9">
        <v>52</v>
      </c>
    </row>
    <row r="8" spans="1:5">
      <c r="A8" s="6">
        <v>6</v>
      </c>
      <c r="B8" s="105" t="s">
        <v>50</v>
      </c>
      <c r="C8" s="6" t="s">
        <v>51</v>
      </c>
      <c r="D8" s="6" t="s">
        <v>91</v>
      </c>
      <c r="E8" s="9">
        <v>132</v>
      </c>
    </row>
    <row r="9" spans="1:5">
      <c r="A9" s="6">
        <v>7</v>
      </c>
      <c r="B9" s="6" t="s">
        <v>55</v>
      </c>
      <c r="C9" s="6" t="s">
        <v>56</v>
      </c>
      <c r="D9" s="6" t="s">
        <v>92</v>
      </c>
      <c r="E9" s="9">
        <v>66</v>
      </c>
    </row>
    <row r="10" spans="1:5">
      <c r="A10" s="6">
        <v>8</v>
      </c>
      <c r="B10" s="6">
        <v>1984200249</v>
      </c>
      <c r="C10" s="6" t="s">
        <v>58</v>
      </c>
      <c r="D10" s="6" t="s">
        <v>91</v>
      </c>
      <c r="E10" s="9">
        <v>85.36</v>
      </c>
    </row>
  </sheetData>
  <mergeCells count="3">
    <mergeCell ref="A1:E1"/>
    <mergeCell ref="B2:C2"/>
    <mergeCell ref="D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2023-2024-2工作量</vt:lpstr>
      <vt:lpstr>2023-2024-2其他工作量</vt:lpstr>
      <vt:lpstr>汇总表</vt:lpstr>
      <vt:lpstr>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Administrator</cp:lastModifiedBy>
  <dcterms:created xsi:type="dcterms:W3CDTF">2015-06-02T07:57:00Z</dcterms:created>
  <cp:lastPrinted>2022-09-09T00:45:00Z</cp:lastPrinted>
  <dcterms:modified xsi:type="dcterms:W3CDTF">2024-06-13T02:29:00Z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21708967F8C249FD80E3C39BC98E95C8_12</vt:lpwstr>
  </property>
</Properties>
</file>